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cottish-my.sharepoint.com/personal/michele_west_nes_scot_nhs_uk/Documents/Documents/sedation update 2022/sedation sustainability/advice and tools/final versions/"/>
    </mc:Choice>
  </mc:AlternateContent>
  <xr:revisionPtr revIDLastSave="2" documentId="8_{424C733D-96D1-4DF5-A714-5DF0C4B7301D}" xr6:coauthVersionLast="47" xr6:coauthVersionMax="47" xr10:uidLastSave="{4FA1B74A-233B-4717-9769-3E3B41348AD0}"/>
  <bookViews>
    <workbookView xWindow="10" yWindow="0" windowWidth="19180" windowHeight="10200" xr2:uid="{23E6B07C-9B59-43DC-94A4-83DD103EEBAF}"/>
  </bookViews>
  <sheets>
    <sheet name="Instructions for use" sheetId="2" r:id="rId1"/>
    <sheet name="Inhalation Sedation Log" sheetId="5" r:id="rId2"/>
    <sheet name="Sedation Lo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5" l="1"/>
  <c r="P2" i="5" s="1"/>
  <c r="N5" i="5"/>
  <c r="P5" i="5" s="1"/>
  <c r="N200" i="5"/>
  <c r="P200" i="5" s="1"/>
  <c r="N199" i="5"/>
  <c r="P199" i="5" s="1"/>
  <c r="N198" i="5"/>
  <c r="P198" i="5" s="1"/>
  <c r="N197" i="5"/>
  <c r="P197" i="5" s="1"/>
  <c r="N196" i="5"/>
  <c r="P196" i="5" s="1"/>
  <c r="N195" i="5"/>
  <c r="P195" i="5" s="1"/>
  <c r="N194" i="5"/>
  <c r="P194" i="5" s="1"/>
  <c r="N193" i="5"/>
  <c r="P193" i="5" s="1"/>
  <c r="N192" i="5"/>
  <c r="P192" i="5" s="1"/>
  <c r="N191" i="5"/>
  <c r="P191" i="5" s="1"/>
  <c r="N190" i="5"/>
  <c r="P190" i="5" s="1"/>
  <c r="N189" i="5"/>
  <c r="P189" i="5" s="1"/>
  <c r="N188" i="5"/>
  <c r="P188" i="5" s="1"/>
  <c r="N187" i="5"/>
  <c r="P187" i="5" s="1"/>
  <c r="N186" i="5"/>
  <c r="P186" i="5" s="1"/>
  <c r="N185" i="5"/>
  <c r="P185" i="5" s="1"/>
  <c r="N184" i="5"/>
  <c r="P184" i="5" s="1"/>
  <c r="N183" i="5"/>
  <c r="P183" i="5" s="1"/>
  <c r="N182" i="5"/>
  <c r="P182" i="5" s="1"/>
  <c r="N181" i="5"/>
  <c r="P181" i="5" s="1"/>
  <c r="N180" i="5"/>
  <c r="P180" i="5" s="1"/>
  <c r="N179" i="5"/>
  <c r="P179" i="5" s="1"/>
  <c r="N178" i="5"/>
  <c r="P178" i="5" s="1"/>
  <c r="N177" i="5"/>
  <c r="P177" i="5" s="1"/>
  <c r="N176" i="5"/>
  <c r="P176" i="5" s="1"/>
  <c r="N175" i="5"/>
  <c r="P175" i="5" s="1"/>
  <c r="N174" i="5"/>
  <c r="P174" i="5" s="1"/>
  <c r="N173" i="5"/>
  <c r="P173" i="5" s="1"/>
  <c r="N172" i="5"/>
  <c r="P172" i="5" s="1"/>
  <c r="N171" i="5"/>
  <c r="P171" i="5" s="1"/>
  <c r="N170" i="5"/>
  <c r="P170" i="5" s="1"/>
  <c r="N169" i="5"/>
  <c r="P169" i="5" s="1"/>
  <c r="N168" i="5"/>
  <c r="P168" i="5" s="1"/>
  <c r="N167" i="5"/>
  <c r="P167" i="5" s="1"/>
  <c r="N166" i="5"/>
  <c r="P166" i="5" s="1"/>
  <c r="N165" i="5"/>
  <c r="P165" i="5" s="1"/>
  <c r="N164" i="5"/>
  <c r="P164" i="5" s="1"/>
  <c r="N163" i="5"/>
  <c r="P163" i="5" s="1"/>
  <c r="N162" i="5"/>
  <c r="P162" i="5" s="1"/>
  <c r="N161" i="5"/>
  <c r="P161" i="5" s="1"/>
  <c r="N160" i="5"/>
  <c r="P160" i="5" s="1"/>
  <c r="N159" i="5"/>
  <c r="P159" i="5" s="1"/>
  <c r="N158" i="5"/>
  <c r="P158" i="5" s="1"/>
  <c r="N157" i="5"/>
  <c r="P157" i="5" s="1"/>
  <c r="N156" i="5"/>
  <c r="P156" i="5" s="1"/>
  <c r="N155" i="5"/>
  <c r="P155" i="5" s="1"/>
  <c r="N154" i="5"/>
  <c r="P154" i="5" s="1"/>
  <c r="N153" i="5"/>
  <c r="P153" i="5" s="1"/>
  <c r="N152" i="5"/>
  <c r="P152" i="5" s="1"/>
  <c r="N151" i="5"/>
  <c r="P151" i="5" s="1"/>
  <c r="N150" i="5"/>
  <c r="P150" i="5" s="1"/>
  <c r="N149" i="5"/>
  <c r="P149" i="5" s="1"/>
  <c r="N148" i="5"/>
  <c r="P148" i="5" s="1"/>
  <c r="N147" i="5"/>
  <c r="P147" i="5" s="1"/>
  <c r="N146" i="5"/>
  <c r="P146" i="5" s="1"/>
  <c r="N145" i="5"/>
  <c r="P145" i="5" s="1"/>
  <c r="N144" i="5"/>
  <c r="P144" i="5" s="1"/>
  <c r="N143" i="5"/>
  <c r="P143" i="5" s="1"/>
  <c r="N142" i="5"/>
  <c r="P142" i="5" s="1"/>
  <c r="N141" i="5"/>
  <c r="P141" i="5" s="1"/>
  <c r="N140" i="5"/>
  <c r="P140" i="5" s="1"/>
  <c r="N139" i="5"/>
  <c r="P139" i="5" s="1"/>
  <c r="N138" i="5"/>
  <c r="P138" i="5" s="1"/>
  <c r="N137" i="5"/>
  <c r="P137" i="5" s="1"/>
  <c r="N136" i="5"/>
  <c r="P136" i="5" s="1"/>
  <c r="N135" i="5"/>
  <c r="P135" i="5" s="1"/>
  <c r="N134" i="5"/>
  <c r="P134" i="5" s="1"/>
  <c r="N133" i="5"/>
  <c r="P133" i="5" s="1"/>
  <c r="N132" i="5"/>
  <c r="P132" i="5" s="1"/>
  <c r="N131" i="5"/>
  <c r="P131" i="5" s="1"/>
  <c r="N130" i="5"/>
  <c r="P130" i="5" s="1"/>
  <c r="N129" i="5"/>
  <c r="P129" i="5" s="1"/>
  <c r="N128" i="5"/>
  <c r="P128" i="5" s="1"/>
  <c r="N127" i="5"/>
  <c r="P127" i="5" s="1"/>
  <c r="N126" i="5"/>
  <c r="P126" i="5" s="1"/>
  <c r="N125" i="5"/>
  <c r="P125" i="5" s="1"/>
  <c r="N124" i="5"/>
  <c r="P124" i="5" s="1"/>
  <c r="N123" i="5"/>
  <c r="P123" i="5" s="1"/>
  <c r="N122" i="5"/>
  <c r="P122" i="5" s="1"/>
  <c r="N121" i="5"/>
  <c r="P121" i="5" s="1"/>
  <c r="N120" i="5"/>
  <c r="P120" i="5" s="1"/>
  <c r="N119" i="5"/>
  <c r="P119" i="5" s="1"/>
  <c r="N118" i="5"/>
  <c r="P118" i="5" s="1"/>
  <c r="N117" i="5"/>
  <c r="P117" i="5" s="1"/>
  <c r="N116" i="5"/>
  <c r="P116" i="5" s="1"/>
  <c r="N115" i="5"/>
  <c r="P115" i="5" s="1"/>
  <c r="N114" i="5"/>
  <c r="P114" i="5" s="1"/>
  <c r="N113" i="5"/>
  <c r="P113" i="5" s="1"/>
  <c r="N112" i="5"/>
  <c r="P112" i="5" s="1"/>
  <c r="N111" i="5"/>
  <c r="P111" i="5" s="1"/>
  <c r="N110" i="5"/>
  <c r="P110" i="5" s="1"/>
  <c r="N109" i="5"/>
  <c r="P109" i="5" s="1"/>
  <c r="N108" i="5"/>
  <c r="P108" i="5" s="1"/>
  <c r="N107" i="5"/>
  <c r="P107" i="5" s="1"/>
  <c r="N106" i="5"/>
  <c r="P106" i="5" s="1"/>
  <c r="N105" i="5"/>
  <c r="P105" i="5" s="1"/>
  <c r="N104" i="5"/>
  <c r="P104" i="5" s="1"/>
  <c r="N103" i="5"/>
  <c r="P103" i="5" s="1"/>
  <c r="N102" i="5"/>
  <c r="P102" i="5" s="1"/>
  <c r="N101" i="5"/>
  <c r="P101" i="5" s="1"/>
  <c r="N100" i="5"/>
  <c r="P100" i="5" s="1"/>
  <c r="N99" i="5"/>
  <c r="P99" i="5" s="1"/>
  <c r="N98" i="5"/>
  <c r="P98" i="5" s="1"/>
  <c r="N97" i="5"/>
  <c r="P97" i="5" s="1"/>
  <c r="N96" i="5"/>
  <c r="P96" i="5" s="1"/>
  <c r="N95" i="5"/>
  <c r="P95" i="5" s="1"/>
  <c r="N94" i="5"/>
  <c r="P94" i="5" s="1"/>
  <c r="N93" i="5"/>
  <c r="P93" i="5" s="1"/>
  <c r="N92" i="5"/>
  <c r="P92" i="5" s="1"/>
  <c r="N91" i="5"/>
  <c r="P91" i="5" s="1"/>
  <c r="N90" i="5"/>
  <c r="P90" i="5" s="1"/>
  <c r="N89" i="5"/>
  <c r="P89" i="5" s="1"/>
  <c r="N88" i="5"/>
  <c r="P88" i="5" s="1"/>
  <c r="N87" i="5"/>
  <c r="P87" i="5" s="1"/>
  <c r="N86" i="5"/>
  <c r="P86" i="5" s="1"/>
  <c r="N85" i="5"/>
  <c r="P85" i="5" s="1"/>
  <c r="N84" i="5"/>
  <c r="P84" i="5" s="1"/>
  <c r="N83" i="5"/>
  <c r="P83" i="5" s="1"/>
  <c r="N82" i="5"/>
  <c r="P82" i="5" s="1"/>
  <c r="N81" i="5"/>
  <c r="P81" i="5" s="1"/>
  <c r="N80" i="5"/>
  <c r="P80" i="5" s="1"/>
  <c r="N79" i="5"/>
  <c r="P79" i="5" s="1"/>
  <c r="N78" i="5"/>
  <c r="P78" i="5" s="1"/>
  <c r="N77" i="5"/>
  <c r="P77" i="5" s="1"/>
  <c r="N76" i="5"/>
  <c r="P76" i="5" s="1"/>
  <c r="N75" i="5"/>
  <c r="P75" i="5" s="1"/>
  <c r="N74" i="5"/>
  <c r="P74" i="5" s="1"/>
  <c r="N73" i="5"/>
  <c r="P73" i="5" s="1"/>
  <c r="N72" i="5"/>
  <c r="P72" i="5" s="1"/>
  <c r="N71" i="5"/>
  <c r="P71" i="5" s="1"/>
  <c r="N70" i="5"/>
  <c r="P70" i="5" s="1"/>
  <c r="N69" i="5"/>
  <c r="P69" i="5" s="1"/>
  <c r="N68" i="5"/>
  <c r="P68" i="5" s="1"/>
  <c r="N67" i="5"/>
  <c r="P67" i="5" s="1"/>
  <c r="N66" i="5"/>
  <c r="P66" i="5" s="1"/>
  <c r="N65" i="5"/>
  <c r="P65" i="5" s="1"/>
  <c r="N64" i="5"/>
  <c r="P64" i="5" s="1"/>
  <c r="N63" i="5"/>
  <c r="P63" i="5" s="1"/>
  <c r="N62" i="5"/>
  <c r="P62" i="5" s="1"/>
  <c r="N61" i="5"/>
  <c r="P61" i="5" s="1"/>
  <c r="N60" i="5"/>
  <c r="P60" i="5" s="1"/>
  <c r="N59" i="5"/>
  <c r="P59" i="5" s="1"/>
  <c r="N58" i="5"/>
  <c r="P58" i="5" s="1"/>
  <c r="N57" i="5"/>
  <c r="P57" i="5" s="1"/>
  <c r="N56" i="5"/>
  <c r="P56" i="5" s="1"/>
  <c r="N55" i="5"/>
  <c r="P55" i="5" s="1"/>
  <c r="N54" i="5"/>
  <c r="P54" i="5" s="1"/>
  <c r="N53" i="5"/>
  <c r="P53" i="5" s="1"/>
  <c r="N52" i="5"/>
  <c r="P52" i="5" s="1"/>
  <c r="N51" i="5"/>
  <c r="P51" i="5" s="1"/>
  <c r="N50" i="5"/>
  <c r="P50" i="5" s="1"/>
  <c r="N49" i="5"/>
  <c r="P49" i="5" s="1"/>
  <c r="N48" i="5"/>
  <c r="P48" i="5" s="1"/>
  <c r="N47" i="5"/>
  <c r="P47" i="5" s="1"/>
  <c r="N46" i="5"/>
  <c r="P46" i="5" s="1"/>
  <c r="N45" i="5"/>
  <c r="P45" i="5" s="1"/>
  <c r="N44" i="5"/>
  <c r="P44" i="5" s="1"/>
  <c r="N43" i="5"/>
  <c r="P43" i="5" s="1"/>
  <c r="N42" i="5"/>
  <c r="P42" i="5" s="1"/>
  <c r="N41" i="5"/>
  <c r="P41" i="5" s="1"/>
  <c r="N40" i="5"/>
  <c r="P40" i="5" s="1"/>
  <c r="N39" i="5"/>
  <c r="P39" i="5" s="1"/>
  <c r="N38" i="5"/>
  <c r="P38" i="5" s="1"/>
  <c r="N37" i="5"/>
  <c r="P37" i="5" s="1"/>
  <c r="N36" i="5"/>
  <c r="P36" i="5" s="1"/>
  <c r="N35" i="5"/>
  <c r="P35" i="5" s="1"/>
  <c r="N34" i="5"/>
  <c r="P34" i="5" s="1"/>
  <c r="N33" i="5"/>
  <c r="P33" i="5" s="1"/>
  <c r="N32" i="5"/>
  <c r="P32" i="5" s="1"/>
  <c r="N31" i="5"/>
  <c r="P31" i="5" s="1"/>
  <c r="N30" i="5"/>
  <c r="P30" i="5" s="1"/>
  <c r="N29" i="5"/>
  <c r="P29" i="5" s="1"/>
  <c r="N28" i="5"/>
  <c r="P28" i="5" s="1"/>
  <c r="N27" i="5"/>
  <c r="P27" i="5" s="1"/>
  <c r="N26" i="5"/>
  <c r="P26" i="5" s="1"/>
  <c r="N25" i="5"/>
  <c r="P25" i="5" s="1"/>
  <c r="N24" i="5"/>
  <c r="P24" i="5" s="1"/>
  <c r="N23" i="5"/>
  <c r="P23" i="5" s="1"/>
  <c r="N22" i="5"/>
  <c r="P22" i="5" s="1"/>
  <c r="N21" i="5"/>
  <c r="P21" i="5" s="1"/>
  <c r="N20" i="5"/>
  <c r="P20" i="5" s="1"/>
  <c r="N19" i="5"/>
  <c r="P19" i="5" s="1"/>
  <c r="N18" i="5"/>
  <c r="P18" i="5" s="1"/>
  <c r="N17" i="5"/>
  <c r="P17" i="5" s="1"/>
  <c r="N16" i="5"/>
  <c r="P16" i="5" s="1"/>
  <c r="N15" i="5"/>
  <c r="P15" i="5" s="1"/>
  <c r="N14" i="5"/>
  <c r="P14" i="5" s="1"/>
  <c r="N13" i="5"/>
  <c r="P13" i="5" s="1"/>
  <c r="N12" i="5"/>
  <c r="P12" i="5" s="1"/>
  <c r="N11" i="5"/>
  <c r="P11" i="5" s="1"/>
  <c r="N10" i="5"/>
  <c r="P10" i="5" s="1"/>
  <c r="N9" i="5"/>
  <c r="P9" i="5" s="1"/>
  <c r="N8" i="5"/>
  <c r="P8" i="5" s="1"/>
  <c r="N7" i="5"/>
  <c r="P7" i="5" s="1"/>
  <c r="N6" i="5"/>
  <c r="P6" i="5" s="1"/>
  <c r="N4" i="5"/>
  <c r="P4" i="5" s="1"/>
  <c r="N3" i="5"/>
  <c r="P3" i="5" s="1"/>
  <c r="Y1" i="5" l="1"/>
</calcChain>
</file>

<file path=xl/sharedStrings.xml><?xml version="1.0" encoding="utf-8"?>
<sst xmlns="http://schemas.openxmlformats.org/spreadsheetml/2006/main" count="110" uniqueCount="88">
  <si>
    <t>Date</t>
  </si>
  <si>
    <t>Role</t>
  </si>
  <si>
    <t>Operator</t>
  </si>
  <si>
    <t>Sedationist</t>
  </si>
  <si>
    <t>Sedation assistant</t>
  </si>
  <si>
    <t>Indication for sedation</t>
  </si>
  <si>
    <t>Unique patient identifier</t>
  </si>
  <si>
    <t>Age</t>
  </si>
  <si>
    <t>Sex</t>
  </si>
  <si>
    <t>ASA</t>
  </si>
  <si>
    <t>ASA Classification</t>
  </si>
  <si>
    <t>I</t>
  </si>
  <si>
    <t>Normal healthy patients</t>
  </si>
  <si>
    <t>II</t>
  </si>
  <si>
    <t>Patients with mild systemic disease</t>
  </si>
  <si>
    <t>III</t>
  </si>
  <si>
    <t>Patients with noticeable systemic disease that is limiting but not incapacitating</t>
  </si>
  <si>
    <t>IV</t>
  </si>
  <si>
    <t>Patient with an incapacitating disease that is a constant threat to life</t>
  </si>
  <si>
    <t>V</t>
  </si>
  <si>
    <t>Patient not expected to live more than 24 hours</t>
  </si>
  <si>
    <t>Assessment of operating conditions</t>
  </si>
  <si>
    <t>Good</t>
  </si>
  <si>
    <t>Patient fully cooperative with optimum degree of sedation</t>
  </si>
  <si>
    <t>Fair</t>
  </si>
  <si>
    <t>Minimal interference from patient due to over/under sedation</t>
  </si>
  <si>
    <t>Poor</t>
  </si>
  <si>
    <t>Operating difficult due to over/under sedation</t>
  </si>
  <si>
    <t>Impossible</t>
  </si>
  <si>
    <t>Action taken (e.g. GA)</t>
  </si>
  <si>
    <t>Sedation Scoring</t>
  </si>
  <si>
    <t>Fully awake and orientated</t>
  </si>
  <si>
    <t>Drowsy</t>
  </si>
  <si>
    <t>Eyes closed, responds promptly on verbal command</t>
  </si>
  <si>
    <t>Eyes closed, rousable on mild physical stimulus</t>
  </si>
  <si>
    <t>Eyes closed, unrousable on  mild physical stimulus</t>
  </si>
  <si>
    <t>Recovery</t>
  </si>
  <si>
    <t>Normal</t>
  </si>
  <si>
    <t>Within the timescale expected</t>
  </si>
  <si>
    <t>Rapid</t>
  </si>
  <si>
    <t>Sooner than normal – action taken</t>
  </si>
  <si>
    <t>Prolonged</t>
  </si>
  <si>
    <t>Longer than normal – action taken</t>
  </si>
  <si>
    <t>Sedation score</t>
  </si>
  <si>
    <t>Operating conditions</t>
  </si>
  <si>
    <t>Comments</t>
  </si>
  <si>
    <t>Nitrous oxide used (litres)</t>
  </si>
  <si>
    <t>Total time (mins)</t>
  </si>
  <si>
    <t>Total flow rate (litres/ min)</t>
  </si>
  <si>
    <t>% Nitrous oxide</t>
  </si>
  <si>
    <t>Male</t>
  </si>
  <si>
    <t>Female</t>
  </si>
  <si>
    <t>M</t>
  </si>
  <si>
    <t>F</t>
  </si>
  <si>
    <t>Sedation technique</t>
  </si>
  <si>
    <t>Oral</t>
  </si>
  <si>
    <t>Intravenous</t>
  </si>
  <si>
    <t>Transmucosal</t>
  </si>
  <si>
    <t>O</t>
  </si>
  <si>
    <t>TM</t>
  </si>
  <si>
    <r>
      <t xml:space="preserve">Operator </t>
    </r>
    <r>
      <rPr>
        <sz val="11"/>
        <color theme="1"/>
        <rFont val="Source Sans Pro"/>
        <family val="2"/>
      </rPr>
      <t>(initials)</t>
    </r>
  </si>
  <si>
    <r>
      <t xml:space="preserve">Sedationist
</t>
    </r>
    <r>
      <rPr>
        <sz val="11"/>
        <color theme="1"/>
        <rFont val="Source Sans Pro"/>
        <family val="2"/>
      </rPr>
      <t>(initials)</t>
    </r>
  </si>
  <si>
    <r>
      <t xml:space="preserve">Sedation assistant
</t>
    </r>
    <r>
      <rPr>
        <sz val="11"/>
        <color theme="1"/>
        <rFont val="Source Sans Pro"/>
        <family val="2"/>
      </rPr>
      <t>(initials)</t>
    </r>
  </si>
  <si>
    <t>Total nitrous oxide (litres) used for all inhalation sedation episodes recorded in log sheet =</t>
  </si>
  <si>
    <t>Drug(s)</t>
  </si>
  <si>
    <t>Dose(s)</t>
  </si>
  <si>
    <t>Reversal</t>
  </si>
  <si>
    <t>Supervisor/mentor</t>
  </si>
  <si>
    <r>
      <t xml:space="preserve">Supervisor/mentor
</t>
    </r>
    <r>
      <rPr>
        <sz val="11"/>
        <color theme="1"/>
        <rFont val="Source Sans Pro"/>
        <family val="2"/>
      </rPr>
      <t>(initials)</t>
    </r>
  </si>
  <si>
    <t>Fasting</t>
  </si>
  <si>
    <t>Complications</t>
  </si>
  <si>
    <t>Fasted against advice</t>
  </si>
  <si>
    <t>No, as advised</t>
  </si>
  <si>
    <t>Yes, as advised</t>
  </si>
  <si>
    <t>Choking</t>
  </si>
  <si>
    <t>Vomiting</t>
  </si>
  <si>
    <t>Unplanned hospital admission</t>
  </si>
  <si>
    <t>Other</t>
  </si>
  <si>
    <r>
      <rPr>
        <b/>
        <sz val="14"/>
        <color theme="1"/>
        <rFont val="Source Sans Pro"/>
        <family val="2"/>
      </rPr>
      <t xml:space="preserve">Sedation Log </t>
    </r>
    <r>
      <rPr>
        <sz val="14"/>
        <color theme="1"/>
        <rFont val="Source Sans Pro"/>
        <family val="2"/>
      </rPr>
      <t>with Nitrous Oxide Use Calculator</t>
    </r>
    <r>
      <rPr>
        <b/>
        <sz val="12"/>
        <color theme="1"/>
        <rFont val="Source Sans Pro"/>
        <family val="2"/>
      </rPr>
      <t xml:space="preserve">
Instructions for Use</t>
    </r>
  </si>
  <si>
    <t xml:space="preserve">Indication for inhalation sedation </t>
  </si>
  <si>
    <t>Dental treatment</t>
  </si>
  <si>
    <t>None</t>
  </si>
  <si>
    <t>Unplanned airway intervention</t>
  </si>
  <si>
    <t xml:space="preserve">Sustained drop in SpO2 to &lt;90% </t>
  </si>
  <si>
    <r>
      <t>Start time (</t>
    </r>
    <r>
      <rPr>
        <b/>
        <sz val="11"/>
        <color rgb="FFFF0000"/>
        <rFont val="Source Sans Pro"/>
        <family val="2"/>
      </rPr>
      <t>HH:MM</t>
    </r>
    <r>
      <rPr>
        <b/>
        <sz val="11"/>
        <color theme="1"/>
        <rFont val="Source Sans Pro"/>
        <family val="2"/>
      </rPr>
      <t>)</t>
    </r>
  </si>
  <si>
    <r>
      <t>End time (</t>
    </r>
    <r>
      <rPr>
        <b/>
        <sz val="11"/>
        <color rgb="FFFF0000"/>
        <rFont val="Source Sans Pro"/>
        <family val="2"/>
      </rPr>
      <t>HH:MM</t>
    </r>
    <r>
      <rPr>
        <b/>
        <sz val="11"/>
        <color theme="1"/>
        <rFont val="Source Sans Pro"/>
        <family val="2"/>
      </rPr>
      <t>)</t>
    </r>
  </si>
  <si>
    <r>
      <t xml:space="preserve">Enter the data for each sedation episode in either the </t>
    </r>
    <r>
      <rPr>
        <b/>
        <sz val="11"/>
        <color theme="1"/>
        <rFont val="Source Sans Pro"/>
        <family val="2"/>
      </rPr>
      <t>Inhalation Sedation Log</t>
    </r>
    <r>
      <rPr>
        <sz val="11"/>
        <color theme="1"/>
        <rFont val="Source Sans Pro"/>
        <family val="2"/>
      </rPr>
      <t xml:space="preserve"> sheet (for nitrous oxide) or </t>
    </r>
    <r>
      <rPr>
        <b/>
        <sz val="11"/>
        <color theme="1"/>
        <rFont val="Source Sans Pro"/>
        <family val="2"/>
      </rPr>
      <t>Sedation Log</t>
    </r>
    <r>
      <rPr>
        <sz val="11"/>
        <color theme="1"/>
        <rFont val="Source Sans Pro"/>
        <family val="2"/>
      </rPr>
      <t xml:space="preserve"> sheet (for other sedation techniques). 
For ASA classification, Operating Conditions, Sex, Sedation Technique, Sedation Score, Recovery, Fasting and Complications, select from the drop-down lists (see below for the list items). Further information can be recorded in the comments column.
</t>
    </r>
    <r>
      <rPr>
        <b/>
        <sz val="11"/>
        <color theme="1"/>
        <rFont val="Source Sans Pro"/>
        <family val="2"/>
      </rPr>
      <t>For nitrous oxide use:</t>
    </r>
    <r>
      <rPr>
        <sz val="11"/>
        <color theme="1"/>
        <rFont val="Source Sans Pro"/>
        <family val="2"/>
      </rPr>
      <t xml:space="preserve">
Enter the Start and End Times in the 24 hour clock format, </t>
    </r>
    <r>
      <rPr>
        <b/>
        <sz val="11"/>
        <color theme="1"/>
        <rFont val="Source Sans Pro"/>
        <family val="2"/>
      </rPr>
      <t>including a colon</t>
    </r>
    <r>
      <rPr>
        <sz val="11"/>
        <color theme="1"/>
        <rFont val="Source Sans Pro"/>
        <family val="2"/>
      </rPr>
      <t xml:space="preserve"> (e.g. 14:30). The time of the sedation episode will be calculated automatically.
Enter the Total Flow Rate i.e. the combined flow rate for nitrous oxide and oxygen.
The volume of nitrous oxide used for the sedation episode will be calculated automatically. 
The total nitrous oxide used from all the sedation episodes recorded in the sheet will be displayed in the Inhalation Sedation log sheet (blue panel).</t>
    </r>
  </si>
  <si>
    <t>Age (yrs)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</si>
</sst>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16" x14ac:knownFonts="1">
    <font>
      <sz val="11"/>
      <color theme="1"/>
      <name val="Calibri"/>
      <family val="2"/>
      <scheme val="minor"/>
    </font>
    <font>
      <sz val="10"/>
      <name val="Arial"/>
      <family val="2"/>
    </font>
    <font>
      <b/>
      <sz val="11"/>
      <color theme="1"/>
      <name val="Source Sans Pro"/>
      <family val="2"/>
    </font>
    <font>
      <sz val="11"/>
      <color theme="1"/>
      <name val="Source Sans Pro"/>
      <family val="2"/>
    </font>
    <font>
      <sz val="11"/>
      <name val="Source Sans Pro"/>
      <family val="2"/>
    </font>
    <font>
      <b/>
      <sz val="11"/>
      <name val="Source Sans Pro"/>
      <family val="2"/>
    </font>
    <font>
      <sz val="11"/>
      <color indexed="8"/>
      <name val="Calibri"/>
      <family val="2"/>
    </font>
    <font>
      <b/>
      <sz val="11"/>
      <color indexed="8"/>
      <name val="Source Sans Pro"/>
      <family val="2"/>
    </font>
    <font>
      <b/>
      <sz val="12"/>
      <color theme="1"/>
      <name val="Source Sans Pro"/>
      <family val="2"/>
    </font>
    <font>
      <b/>
      <sz val="14"/>
      <color theme="1"/>
      <name val="Source Sans Pro"/>
      <family val="2"/>
    </font>
    <font>
      <sz val="12"/>
      <color rgb="FF000000"/>
      <name val="Calibri"/>
      <family val="2"/>
      <scheme val="minor"/>
    </font>
    <font>
      <sz val="14"/>
      <color theme="1"/>
      <name val="Source Sans Pro"/>
      <family val="2"/>
    </font>
    <font>
      <b/>
      <sz val="11"/>
      <color theme="2" tint="-0.499984740745262"/>
      <name val="Source Sans Pro"/>
      <family val="2"/>
    </font>
    <font>
      <sz val="11"/>
      <color theme="2" tint="-0.499984740745262"/>
      <name val="Calibri"/>
      <family val="2"/>
      <scheme val="minor"/>
    </font>
    <font>
      <b/>
      <sz val="11"/>
      <color rgb="FFFF0000"/>
      <name val="Source Sans Pro"/>
      <family val="2"/>
    </font>
    <font>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BE8FD"/>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6" fillId="0" borderId="0"/>
    <xf numFmtId="0" fontId="2" fillId="2" borderId="0" applyFont="0" applyFill="0" applyAlignment="0" applyProtection="0">
      <alignment wrapText="1"/>
    </xf>
  </cellStyleXfs>
  <cellXfs count="99">
    <xf numFmtId="0" fontId="0" fillId="0" borderId="0" xfId="0"/>
    <xf numFmtId="0" fontId="0" fillId="0" borderId="0" xfId="0" applyAlignment="1">
      <alignment wrapText="1"/>
    </xf>
    <xf numFmtId="0" fontId="0" fillId="0" borderId="0" xfId="0" applyAlignment="1">
      <alignment vertical="top" wrapText="1"/>
    </xf>
    <xf numFmtId="49" fontId="0" fillId="0" borderId="0" xfId="0" applyNumberFormat="1" applyAlignment="1">
      <alignment wrapText="1"/>
    </xf>
    <xf numFmtId="0" fontId="0" fillId="0" borderId="0" xfId="0" applyBorder="1" applyAlignment="1">
      <alignment wrapText="1"/>
    </xf>
    <xf numFmtId="0" fontId="2" fillId="3" borderId="1" xfId="0" applyFont="1" applyFill="1" applyBorder="1" applyAlignment="1">
      <alignment vertical="top" wrapText="1"/>
    </xf>
    <xf numFmtId="49" fontId="2" fillId="2" borderId="1" xfId="0" applyNumberFormat="1" applyFont="1" applyFill="1" applyBorder="1" applyAlignment="1">
      <alignment vertical="top" wrapText="1"/>
    </xf>
    <xf numFmtId="0" fontId="2" fillId="2" borderId="1" xfId="0" applyFont="1" applyFill="1" applyBorder="1" applyAlignment="1">
      <alignment vertical="top" wrapText="1"/>
    </xf>
    <xf numFmtId="0" fontId="2" fillId="3" borderId="3" xfId="0" applyFont="1" applyFill="1" applyBorder="1" applyAlignment="1">
      <alignment vertical="top" wrapText="1"/>
    </xf>
    <xf numFmtId="0" fontId="0" fillId="0" borderId="4" xfId="0" applyBorder="1" applyAlignment="1">
      <alignment wrapText="1"/>
    </xf>
    <xf numFmtId="0" fontId="2" fillId="2" borderId="1" xfId="0" applyFont="1" applyFill="1" applyBorder="1" applyAlignment="1">
      <alignment horizontal="center" vertical="top" wrapText="1"/>
    </xf>
    <xf numFmtId="0" fontId="0" fillId="0" borderId="0" xfId="0" applyAlignment="1">
      <alignment horizontal="center" wrapText="1"/>
    </xf>
    <xf numFmtId="0" fontId="2" fillId="2" borderId="1" xfId="0" applyFont="1" applyFill="1" applyBorder="1" applyAlignment="1">
      <alignment vertical="top"/>
    </xf>
    <xf numFmtId="49" fontId="2" fillId="2" borderId="1" xfId="0" applyNumberFormat="1" applyFont="1" applyFill="1" applyBorder="1" applyAlignment="1" applyProtection="1">
      <alignment vertical="top" wrapText="1"/>
      <protection locked="0"/>
    </xf>
    <xf numFmtId="0" fontId="2" fillId="2" borderId="1" xfId="0" applyFont="1" applyFill="1" applyBorder="1" applyAlignment="1" applyProtection="1">
      <alignment vertical="top" wrapText="1"/>
      <protection locked="0"/>
    </xf>
    <xf numFmtId="0" fontId="2" fillId="2" borderId="1" xfId="0" applyFont="1" applyFill="1" applyBorder="1" applyAlignment="1" applyProtection="1">
      <alignment horizontal="center" vertical="top" wrapText="1"/>
      <protection locked="0"/>
    </xf>
    <xf numFmtId="9" fontId="2" fillId="2" borderId="1" xfId="0" applyNumberFormat="1" applyFont="1" applyFill="1" applyBorder="1" applyAlignment="1" applyProtection="1">
      <alignment vertical="top" wrapText="1"/>
      <protection locked="0"/>
    </xf>
    <xf numFmtId="20" fontId="2" fillId="2" borderId="1" xfId="0" applyNumberFormat="1" applyFont="1" applyFill="1" applyBorder="1" applyAlignment="1" applyProtection="1">
      <alignment vertical="top" wrapText="1"/>
      <protection locked="0"/>
    </xf>
    <xf numFmtId="0" fontId="2" fillId="3" borderId="1" xfId="0" applyFont="1" applyFill="1" applyBorder="1" applyAlignment="1" applyProtection="1">
      <alignment vertical="top" wrapText="1"/>
      <protection locked="0"/>
    </xf>
    <xf numFmtId="49"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9" fontId="0" fillId="0" borderId="0" xfId="0" applyNumberFormat="1" applyAlignment="1" applyProtection="1">
      <alignment wrapText="1"/>
      <protection locked="0"/>
    </xf>
    <xf numFmtId="20" fontId="0" fillId="0" borderId="0" xfId="0" applyNumberFormat="1" applyAlignment="1" applyProtection="1">
      <alignment wrapText="1"/>
      <protection locked="0"/>
    </xf>
    <xf numFmtId="0" fontId="0" fillId="0" borderId="4" xfId="0" applyBorder="1" applyAlignment="1" applyProtection="1">
      <alignment wrapText="1"/>
      <protection locked="0"/>
    </xf>
    <xf numFmtId="0" fontId="0" fillId="0" borderId="0" xfId="0" applyAlignment="1" applyProtection="1">
      <alignment vertical="top" wrapText="1"/>
      <protection locked="0"/>
    </xf>
    <xf numFmtId="0" fontId="0" fillId="0" borderId="0" xfId="0" applyBorder="1" applyAlignment="1" applyProtection="1">
      <alignment wrapText="1"/>
      <protection locked="0"/>
    </xf>
    <xf numFmtId="0" fontId="3" fillId="0" borderId="0" xfId="0" applyFont="1" applyAlignment="1" applyProtection="1">
      <alignment vertical="top"/>
      <protection locked="0"/>
    </xf>
    <xf numFmtId="0" fontId="3" fillId="0" borderId="0" xfId="0" applyFont="1" applyAlignment="1" applyProtection="1">
      <alignment vertical="top" wrapText="1"/>
      <protection locked="0"/>
    </xf>
    <xf numFmtId="0" fontId="3" fillId="0" borderId="1" xfId="0" applyFont="1" applyBorder="1" applyAlignment="1" applyProtection="1">
      <alignment vertical="top"/>
      <protection locked="0"/>
    </xf>
    <xf numFmtId="0" fontId="5" fillId="0" borderId="1" xfId="1" applyFont="1" applyBorder="1" applyAlignment="1" applyProtection="1">
      <alignment horizontal="center" vertical="center" wrapText="1"/>
      <protection locked="0"/>
    </xf>
    <xf numFmtId="0" fontId="4" fillId="0" borderId="1" xfId="1" applyFont="1" applyBorder="1" applyAlignment="1" applyProtection="1">
      <alignment vertical="center" wrapText="1"/>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vertical="top"/>
      <protection locked="0"/>
    </xf>
    <xf numFmtId="165" fontId="0" fillId="0" borderId="0" xfId="0" applyNumberFormat="1" applyAlignment="1" applyProtection="1">
      <alignment wrapText="1"/>
      <protection locked="0"/>
    </xf>
    <xf numFmtId="1" fontId="0" fillId="0" borderId="0" xfId="0" applyNumberFormat="1" applyAlignment="1" applyProtection="1">
      <alignment wrapText="1"/>
      <protection locked="0"/>
    </xf>
    <xf numFmtId="1" fontId="0" fillId="0" borderId="0" xfId="0" applyNumberFormat="1" applyProtection="1">
      <protection locked="0"/>
    </xf>
    <xf numFmtId="1" fontId="0" fillId="0" borderId="0" xfId="0" applyNumberFormat="1" applyAlignment="1" applyProtection="1">
      <alignment vertical="top" wrapText="1"/>
      <protection locked="0"/>
    </xf>
    <xf numFmtId="0" fontId="3" fillId="4" borderId="2" xfId="0" applyFont="1" applyFill="1" applyBorder="1" applyAlignment="1" applyProtection="1">
      <alignment wrapText="1"/>
      <protection locked="0"/>
    </xf>
    <xf numFmtId="0" fontId="2" fillId="2" borderId="1" xfId="0" applyNumberFormat="1" applyFont="1" applyFill="1" applyBorder="1" applyAlignment="1">
      <alignment vertical="top" wrapText="1"/>
    </xf>
    <xf numFmtId="0" fontId="0" fillId="0" borderId="0" xfId="0" applyNumberFormat="1" applyAlignment="1">
      <alignment wrapText="1"/>
    </xf>
    <xf numFmtId="0" fontId="2" fillId="2" borderId="17" xfId="0" applyFont="1" applyFill="1" applyBorder="1" applyAlignment="1">
      <alignment horizontal="left" vertical="top"/>
    </xf>
    <xf numFmtId="0" fontId="3" fillId="0" borderId="0" xfId="0" applyFont="1" applyAlignment="1" applyProtection="1">
      <alignment vertical="center"/>
      <protection locked="0"/>
    </xf>
    <xf numFmtId="0" fontId="5" fillId="0" borderId="0" xfId="1" applyFont="1" applyBorder="1" applyAlignment="1" applyProtection="1">
      <alignment horizontal="center" vertical="center" wrapText="1"/>
      <protection locked="0"/>
    </xf>
    <xf numFmtId="0" fontId="5" fillId="0" borderId="1" xfId="1" applyFont="1" applyBorder="1" applyAlignment="1" applyProtection="1">
      <alignment vertical="center" wrapText="1"/>
      <protection locked="0"/>
    </xf>
    <xf numFmtId="0" fontId="5" fillId="0" borderId="1" xfId="1" applyFont="1" applyBorder="1" applyAlignment="1" applyProtection="1">
      <alignment horizontal="left" vertical="center" wrapText="1"/>
      <protection locked="0"/>
    </xf>
    <xf numFmtId="0" fontId="7" fillId="0" borderId="0" xfId="2" applyFont="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10" fillId="0" borderId="2" xfId="0" applyFont="1" applyBorder="1" applyAlignment="1">
      <alignment vertical="center"/>
    </xf>
    <xf numFmtId="0" fontId="10" fillId="0" borderId="3" xfId="0" applyFont="1" applyBorder="1" applyAlignment="1">
      <alignment vertical="center"/>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165" fontId="2" fillId="2" borderId="1" xfId="0" applyNumberFormat="1" applyFont="1" applyFill="1" applyBorder="1" applyAlignment="1" applyProtection="1">
      <alignment vertical="top" wrapText="1"/>
      <protection locked="0"/>
    </xf>
    <xf numFmtId="1" fontId="5" fillId="2" borderId="1" xfId="0" applyNumberFormat="1" applyFont="1" applyFill="1" applyBorder="1" applyAlignment="1" applyProtection="1">
      <alignment vertical="top" wrapText="1"/>
    </xf>
    <xf numFmtId="2" fontId="5" fillId="2" borderId="1" xfId="0" applyNumberFormat="1" applyFont="1" applyFill="1" applyBorder="1" applyAlignment="1" applyProtection="1">
      <alignment vertical="top" wrapText="1"/>
    </xf>
    <xf numFmtId="1" fontId="12" fillId="4" borderId="3" xfId="0" applyNumberFormat="1" applyFont="1" applyFill="1" applyBorder="1" applyAlignment="1" applyProtection="1">
      <alignment horizontal="center" wrapText="1"/>
    </xf>
    <xf numFmtId="1" fontId="13" fillId="0" borderId="0" xfId="0" applyNumberFormat="1" applyFont="1" applyAlignment="1" applyProtection="1">
      <alignment wrapText="1"/>
    </xf>
    <xf numFmtId="2" fontId="13" fillId="0" borderId="0" xfId="0" applyNumberFormat="1" applyFont="1" applyProtection="1"/>
    <xf numFmtId="164" fontId="2" fillId="2" borderId="1" xfId="0" applyNumberFormat="1" applyFont="1" applyFill="1" applyBorder="1" applyAlignment="1">
      <alignment horizontal="left" vertical="top" wrapText="1"/>
    </xf>
    <xf numFmtId="164" fontId="0" fillId="0" borderId="0" xfId="0" applyNumberFormat="1" applyAlignment="1">
      <alignment horizontal="left" wrapText="1"/>
    </xf>
    <xf numFmtId="164" fontId="2" fillId="2" borderId="1" xfId="0" applyNumberFormat="1" applyFont="1" applyFill="1" applyBorder="1" applyAlignment="1" applyProtection="1">
      <alignment horizontal="left" vertical="top" wrapText="1"/>
      <protection locked="0"/>
    </xf>
    <xf numFmtId="164" fontId="0" fillId="0" borderId="0" xfId="0" applyNumberFormat="1" applyAlignment="1" applyProtection="1">
      <alignment horizontal="left" wrapText="1"/>
      <protection locked="0"/>
    </xf>
    <xf numFmtId="49" fontId="15" fillId="0" borderId="0" xfId="0" applyNumberFormat="1" applyFont="1" applyAlignment="1" applyProtection="1">
      <alignment horizontal="left" wrapText="1"/>
      <protection locked="0"/>
    </xf>
    <xf numFmtId="49" fontId="15" fillId="0" borderId="0" xfId="0" applyNumberFormat="1" applyFont="1" applyAlignment="1" applyProtection="1">
      <alignment wrapText="1"/>
      <protection locked="0"/>
    </xf>
    <xf numFmtId="0" fontId="15" fillId="0" borderId="0" xfId="0" applyFont="1" applyAlignment="1" applyProtection="1">
      <alignment wrapText="1"/>
      <protection locked="0"/>
    </xf>
    <xf numFmtId="0" fontId="15" fillId="0" borderId="0" xfId="0" applyFont="1" applyAlignment="1" applyProtection="1">
      <alignment horizontal="center" wrapText="1"/>
      <protection locked="0"/>
    </xf>
    <xf numFmtId="9" fontId="15" fillId="0" borderId="0" xfId="0" applyNumberFormat="1" applyFont="1" applyAlignment="1" applyProtection="1">
      <alignment wrapText="1"/>
      <protection locked="0"/>
    </xf>
    <xf numFmtId="20" fontId="15" fillId="0" borderId="0" xfId="0" applyNumberFormat="1" applyFont="1" applyAlignment="1" applyProtection="1">
      <alignment wrapText="1"/>
      <protection locked="0"/>
    </xf>
    <xf numFmtId="165" fontId="15" fillId="0" borderId="0" xfId="0" applyNumberFormat="1" applyFont="1" applyAlignment="1" applyProtection="1">
      <alignment wrapText="1"/>
      <protection locked="0"/>
    </xf>
    <xf numFmtId="0" fontId="15" fillId="0" borderId="0" xfId="0" applyFont="1" applyBorder="1" applyAlignment="1" applyProtection="1">
      <alignment wrapText="1"/>
      <protection locked="0"/>
    </xf>
    <xf numFmtId="0" fontId="15" fillId="0" borderId="4" xfId="0" applyFont="1" applyBorder="1" applyAlignment="1" applyProtection="1">
      <alignment wrapText="1"/>
      <protection locked="0"/>
    </xf>
    <xf numFmtId="1" fontId="15" fillId="0" borderId="0" xfId="0" applyNumberFormat="1" applyFont="1" applyAlignment="1" applyProtection="1">
      <alignment wrapText="1"/>
      <protection locked="0"/>
    </xf>
    <xf numFmtId="0" fontId="7" fillId="2" borderId="2" xfId="2" applyFont="1" applyFill="1" applyBorder="1" applyAlignment="1" applyProtection="1">
      <alignment horizontal="left" vertical="center"/>
      <protection locked="0"/>
    </xf>
    <xf numFmtId="0" fontId="7" fillId="2" borderId="3" xfId="2"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protection locked="0"/>
    </xf>
    <xf numFmtId="0" fontId="5" fillId="2" borderId="3" xfId="1" applyFont="1" applyFill="1" applyBorder="1" applyAlignment="1" applyProtection="1">
      <alignment horizontal="left" vertical="center"/>
      <protection locked="0"/>
    </xf>
    <xf numFmtId="0" fontId="2" fillId="2" borderId="2" xfId="0" applyFont="1" applyFill="1" applyBorder="1" applyAlignment="1" applyProtection="1">
      <alignment horizontal="left" vertical="top"/>
      <protection locked="0"/>
    </xf>
    <xf numFmtId="0" fontId="2" fillId="2" borderId="3" xfId="0" applyFont="1" applyFill="1" applyBorder="1" applyAlignment="1" applyProtection="1">
      <alignment horizontal="left" vertical="top"/>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4" fillId="0" borderId="2" xfId="1" applyFont="1" applyBorder="1" applyAlignment="1" applyProtection="1">
      <alignment vertical="center"/>
      <protection locked="0"/>
    </xf>
    <xf numFmtId="0" fontId="4" fillId="0" borderId="3" xfId="1" applyFont="1" applyBorder="1" applyAlignment="1" applyProtection="1">
      <alignment vertical="center"/>
      <protection locked="0"/>
    </xf>
    <xf numFmtId="0" fontId="5" fillId="2" borderId="1" xfId="1" applyFont="1" applyFill="1" applyBorder="1" applyAlignment="1" applyProtection="1">
      <alignment horizontal="left" vertical="center"/>
      <protection locked="0"/>
    </xf>
    <xf numFmtId="0" fontId="4" fillId="2" borderId="1" xfId="1" applyFont="1" applyFill="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8" fillId="2" borderId="5" xfId="0" applyFont="1" applyFill="1" applyBorder="1" applyAlignment="1" applyProtection="1">
      <alignment vertical="top" wrapText="1"/>
      <protection locked="0"/>
    </xf>
    <xf numFmtId="0" fontId="8" fillId="2" borderId="6" xfId="0" applyFont="1" applyFill="1" applyBorder="1" applyAlignment="1" applyProtection="1">
      <alignment vertical="top" wrapText="1"/>
      <protection locked="0"/>
    </xf>
    <xf numFmtId="0" fontId="8" fillId="2" borderId="7" xfId="0" applyFont="1" applyFill="1" applyBorder="1" applyAlignment="1" applyProtection="1">
      <alignment vertical="top" wrapText="1"/>
      <protection locked="0"/>
    </xf>
    <xf numFmtId="49" fontId="3" fillId="0" borderId="9" xfId="0" applyNumberFormat="1" applyFont="1" applyBorder="1" applyAlignment="1" applyProtection="1">
      <alignment vertical="top" wrapText="1"/>
      <protection locked="0"/>
    </xf>
    <xf numFmtId="49" fontId="3" fillId="0" borderId="8" xfId="0" applyNumberFormat="1" applyFont="1" applyBorder="1" applyAlignment="1" applyProtection="1">
      <alignment vertical="top" wrapText="1"/>
      <protection locked="0"/>
    </xf>
    <xf numFmtId="49" fontId="3" fillId="0" borderId="10" xfId="0" applyNumberFormat="1" applyFont="1" applyBorder="1" applyAlignment="1" applyProtection="1">
      <alignment vertical="top" wrapText="1"/>
      <protection locked="0"/>
    </xf>
    <xf numFmtId="49" fontId="3" fillId="0" borderId="11" xfId="0" applyNumberFormat="1" applyFont="1" applyBorder="1" applyAlignment="1" applyProtection="1">
      <alignment vertical="top" wrapText="1"/>
      <protection locked="0"/>
    </xf>
    <xf numFmtId="49" fontId="3" fillId="0" borderId="0" xfId="0" applyNumberFormat="1" applyFont="1" applyBorder="1" applyAlignment="1" applyProtection="1">
      <alignment vertical="top" wrapText="1"/>
      <protection locked="0"/>
    </xf>
    <xf numFmtId="49" fontId="3" fillId="0" borderId="12" xfId="0" applyNumberFormat="1" applyFont="1" applyBorder="1" applyAlignment="1" applyProtection="1">
      <alignment vertical="top" wrapText="1"/>
      <protection locked="0"/>
    </xf>
    <xf numFmtId="49" fontId="3" fillId="0" borderId="13" xfId="0" applyNumberFormat="1" applyFont="1" applyBorder="1" applyAlignment="1" applyProtection="1">
      <alignment vertical="top" wrapText="1"/>
      <protection locked="0"/>
    </xf>
    <xf numFmtId="49" fontId="3" fillId="0" borderId="14" xfId="0" applyNumberFormat="1" applyFont="1" applyBorder="1" applyAlignment="1" applyProtection="1">
      <alignment vertical="top" wrapText="1"/>
      <protection locked="0"/>
    </xf>
    <xf numFmtId="49" fontId="3" fillId="0" borderId="15" xfId="0" applyNumberFormat="1" applyFont="1" applyBorder="1" applyAlignment="1" applyProtection="1">
      <alignment vertical="top" wrapText="1"/>
      <protection locked="0"/>
    </xf>
    <xf numFmtId="0" fontId="7" fillId="2" borderId="1" xfId="2" applyFont="1" applyFill="1" applyBorder="1" applyAlignment="1" applyProtection="1">
      <alignment horizontal="left" vertical="center"/>
      <protection locked="0"/>
    </xf>
  </cellXfs>
  <cellStyles count="4">
    <cellStyle name="Normal" xfId="0" builtinId="0"/>
    <cellStyle name="Normal 2" xfId="1" xr:uid="{74D8C1DB-C5C7-4B6C-A9F9-6B87AE35D3DE}"/>
    <cellStyle name="Normal_5.2 CaseLogbookspreadsheet" xfId="2" xr:uid="{B6A9D5F0-E35C-42D4-AD15-BF3B0904DBC1}"/>
    <cellStyle name="Style 1" xfId="3" xr:uid="{54FF01F0-91EB-4171-8622-AEBBA6D71DE5}"/>
  </cellStyles>
  <dxfs count="48">
    <dxf>
      <alignment horizontal="general" textRotation="0" wrapText="1" indent="0" justifyLastLine="0" shrinkToFit="0" readingOrder="0"/>
      <border diagonalUp="0" diagonalDown="0">
        <right style="thin">
          <color indexed="64"/>
        </right>
        <vertical/>
      </border>
    </dxf>
    <dxf>
      <alignment horizontal="general" vertical="bottom" textRotation="0" wrapText="1" indent="0" justifyLastLine="0" shrinkToFit="0" readingOrder="0"/>
      <protection locked="0" hidden="0"/>
    </dxf>
    <dxf>
      <alignment horizontal="general" textRotation="0" wrapText="1" indent="0" justifyLastLine="0" shrinkToFit="0" readingOrder="0"/>
    </dxf>
    <dxf>
      <alignment horizontal="general"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protection locked="0" hidden="0"/>
    </dxf>
    <dxf>
      <alignment horizontal="general" textRotation="0" wrapText="1" indent="0" justifyLastLine="0" shrinkToFit="0" readingOrder="0"/>
    </dxf>
    <dxf>
      <numFmt numFmtId="0" formatCode="General"/>
      <alignment horizontal="general" textRotation="0" wrapText="1" indent="0" justifyLastLine="0" shrinkToFit="0" readingOrder="0"/>
    </dxf>
    <dxf>
      <numFmt numFmtId="0" formatCode="General"/>
      <alignment horizontal="general" textRotation="0" wrapText="1" indent="0" justifyLastLine="0" shrinkToFit="0" readingOrder="0"/>
    </dxf>
    <dxf>
      <alignment horizontal="center" textRotation="0" wrapText="1" indent="0" justifyLastLine="0" shrinkToFit="0" readingOrder="0"/>
    </dxf>
    <dxf>
      <alignment horizontal="general" textRotation="0" wrapText="1" indent="0" justifyLastLine="0" shrinkToFit="0" readingOrder="0"/>
    </dxf>
    <dxf>
      <alignment horizontal="general" textRotation="0" wrapText="1" indent="0" justifyLastLine="0" shrinkToFit="0" readingOrder="0"/>
    </dxf>
    <dxf>
      <alignment horizontal="general" textRotation="0" wrapText="1" indent="0" justifyLastLine="0" shrinkToFit="0" readingOrder="0"/>
    </dxf>
    <dxf>
      <numFmt numFmtId="30" formatCode="@"/>
      <alignment horizontal="general"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textRotation="0" wrapText="1" indent="0" justifyLastLine="0" shrinkToFit="0" readingOrder="0"/>
    </dxf>
    <dxf>
      <numFmt numFmtId="30" formatCode="@"/>
      <alignment horizontal="general" textRotation="0" wrapText="1" indent="0" justifyLastLine="0" shrinkToFit="0" readingOrder="0"/>
    </dxf>
    <dxf>
      <numFmt numFmtId="30" formatCode="@"/>
      <alignment horizontal="general" vertical="bottom" textRotation="0" wrapText="1" indent="0" justifyLastLine="0" shrinkToFit="0" readingOrder="0"/>
    </dxf>
    <dxf>
      <numFmt numFmtId="164" formatCode="dd/mm/yyyy;@"/>
      <alignment horizontal="left" textRotation="0" wrapText="1" indent="0" justifyLastLine="0" shrinkToFit="0" readingOrder="0"/>
    </dxf>
    <dxf>
      <alignment horizontal="general"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Source Sans Pro"/>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outline="0">
        <left style="thin">
          <color indexed="64"/>
        </left>
        <right style="thin">
          <color indexed="64"/>
        </right>
        <top/>
        <bottom/>
      </border>
    </dxf>
    <dxf>
      <alignment horizontal="general" textRotation="0" wrapText="1" indent="0" justifyLastLine="0" shrinkToFit="0" readingOrder="0"/>
      <border diagonalUp="0" diagonalDown="0">
        <right style="thin">
          <color indexed="64"/>
        </right>
        <vertical/>
      </border>
      <protection locked="0" hidden="0"/>
    </dxf>
    <dxf>
      <alignment horizontal="general" vertical="bottom" textRotation="0" wrapText="1" indent="0" justifyLastLine="0" shrinkToFit="0" readingOrder="0"/>
      <protection locked="0" hidden="0"/>
    </dxf>
    <dxf>
      <alignment horizontal="general" textRotation="0" wrapText="1" indent="0" justifyLastLine="0" shrinkToFit="0" readingOrder="0"/>
      <protection locked="0" hidden="0"/>
    </dxf>
    <dxf>
      <alignment horizontal="general" textRotation="0" wrapText="1" indent="0" justifyLastLine="0" shrinkToFit="0" readingOrder="0"/>
      <protection locked="0" hidden="0"/>
    </dxf>
    <dxf>
      <alignment horizontal="general" textRotation="0" wrapText="1" indent="0" justifyLastLine="0" shrinkToFit="0" readingOrder="0"/>
      <protection locked="0" hidden="0"/>
    </dxf>
    <dxf>
      <alignment horizontal="general" textRotation="0" wrapText="1" indent="0" justifyLastLine="0" shrinkToFit="0" readingOrder="0"/>
      <protection locked="0" hidden="0"/>
    </dxf>
    <dxf>
      <alignment horizontal="general" vertical="bottom" textRotation="0" wrapText="1" indent="0" justifyLastLine="0" shrinkToFit="0" readingOrder="0"/>
      <protection locked="0" hidden="0"/>
    </dxf>
    <dxf>
      <font>
        <strike val="0"/>
        <outline val="0"/>
        <shadow val="0"/>
        <u val="none"/>
        <vertAlign val="baseline"/>
        <sz val="11"/>
        <color theme="2" tint="-0.499984740745262"/>
      </font>
      <numFmt numFmtId="2" formatCode="0.00"/>
      <protection locked="1" hidden="0"/>
    </dxf>
    <dxf>
      <numFmt numFmtId="165" formatCode="0.0"/>
      <alignment horizontal="general" textRotation="0" wrapText="1" indent="0" justifyLastLine="0" shrinkToFit="0" readingOrder="0"/>
      <protection locked="0" hidden="0"/>
    </dxf>
    <dxf>
      <font>
        <strike val="0"/>
        <outline val="0"/>
        <shadow val="0"/>
        <u val="none"/>
        <vertAlign val="baseline"/>
        <sz val="11"/>
        <color theme="2" tint="-0.499984740745262"/>
      </font>
      <numFmt numFmtId="1" formatCode="0"/>
      <alignment horizontal="general" textRotation="0" wrapText="1" indent="0" justifyLastLine="0" shrinkToFit="0" readingOrder="0"/>
      <protection locked="1" hidden="0"/>
    </dxf>
    <dxf>
      <numFmt numFmtId="25" formatCode="hh:mm"/>
      <alignment horizontal="general" textRotation="0" wrapText="1" indent="0" justifyLastLine="0" shrinkToFit="0" readingOrder="0"/>
      <protection locked="0" hidden="0"/>
    </dxf>
    <dxf>
      <numFmt numFmtId="25" formatCode="hh:mm"/>
      <alignment horizontal="general" textRotation="0" wrapText="1" indent="0" justifyLastLine="0" shrinkToFit="0" readingOrder="0"/>
      <protection locked="0" hidden="0"/>
    </dxf>
    <dxf>
      <numFmt numFmtId="13" formatCode="0%"/>
      <alignment horizontal="general" textRotation="0" wrapText="1" indent="0" justifyLastLine="0" shrinkToFit="0" readingOrder="0"/>
      <protection locked="0" hidden="0"/>
    </dxf>
    <dxf>
      <alignment horizontal="center" textRotation="0" wrapText="1" indent="0" justifyLastLine="0" shrinkToFit="0" readingOrder="0"/>
      <protection locked="0" hidden="0"/>
    </dxf>
    <dxf>
      <alignment horizontal="general" textRotation="0" wrapText="1" indent="0" justifyLastLine="0" shrinkToFit="0" readingOrder="0"/>
      <protection locked="0" hidden="0"/>
    </dxf>
    <dxf>
      <alignment horizontal="general" textRotation="0" wrapText="1" indent="0" justifyLastLine="0" shrinkToFit="0" readingOrder="0"/>
      <protection locked="0" hidden="0"/>
    </dxf>
    <dxf>
      <alignment horizontal="general" textRotation="0" wrapText="1" indent="0" justifyLastLine="0" shrinkToFit="0" readingOrder="0"/>
      <protection locked="0" hidden="0"/>
    </dxf>
    <dxf>
      <numFmt numFmtId="30" formatCode="@"/>
      <alignment horizontal="general" textRotation="0" wrapText="1" indent="0" justifyLastLine="0" shrinkToFit="0" readingOrder="0"/>
      <protection locked="0" hidden="0"/>
    </dxf>
    <dxf>
      <numFmt numFmtId="30" formatCode="@"/>
      <alignment horizontal="general" vertical="bottom" textRotation="0" wrapText="1" indent="0" justifyLastLine="0" shrinkToFit="0" readingOrder="0"/>
      <protection locked="0" hidden="0"/>
    </dxf>
    <dxf>
      <numFmt numFmtId="30" formatCode="@"/>
      <alignment horizontal="general" textRotation="0" wrapText="1" indent="0" justifyLastLine="0" shrinkToFit="0" readingOrder="0"/>
      <protection locked="0" hidden="0"/>
    </dxf>
    <dxf>
      <numFmt numFmtId="30" formatCode="@"/>
      <alignment horizontal="general" textRotation="0" wrapText="1" indent="0" justifyLastLine="0" shrinkToFit="0" readingOrder="0"/>
      <protection locked="0" hidden="0"/>
    </dxf>
    <dxf>
      <numFmt numFmtId="30" formatCode="@"/>
      <alignment horizontal="general" vertical="bottom" textRotation="0" wrapText="1" indent="0" justifyLastLine="0" shrinkToFit="0" readingOrder="0"/>
      <protection locked="0" hidden="0"/>
    </dxf>
    <dxf>
      <numFmt numFmtId="164" formatCode="dd/mm/yyyy;@"/>
      <alignment horizontal="left" textRotation="0" wrapText="1" indent="0" justifyLastLine="0" shrinkToFit="0" readingOrder="0"/>
      <protection locked="0" hidden="0"/>
    </dxf>
    <dxf>
      <alignment horizontal="general" textRotation="0" wrapText="1" indent="0" justifyLastLine="0" shrinkToFit="0" readingOrder="0"/>
      <protection locked="0" hidden="0"/>
    </dxf>
    <dxf>
      <border>
        <bottom style="thin">
          <color rgb="FF000000"/>
        </bottom>
      </border>
    </dxf>
    <dxf>
      <font>
        <b/>
        <i val="0"/>
        <strike val="0"/>
        <condense val="0"/>
        <extend val="0"/>
        <outline val="0"/>
        <shadow val="0"/>
        <u val="none"/>
        <vertAlign val="baseline"/>
        <sz val="11"/>
        <color theme="1"/>
        <name val="Source Sans Pro"/>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colors>
    <mruColors>
      <color rgb="FFDBE8FD"/>
      <color rgb="FFC7F1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598517-5690-47ED-BCC7-6EFC03889C33}" name="Table13" displayName="Table13" ref="A1:W200" totalsRowShown="0" headerRowDxfId="47" dataDxfId="45" headerRowBorderDxfId="46">
  <autoFilter ref="A1:W200" xr:uid="{FFC9B612-E1D4-4F8B-A16E-4BCF088E6B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4F550422-D43D-465A-8F20-E472AD955702}" name="Date" dataDxfId="44"/>
    <tableColumn id="33" xr3:uid="{4B235617-C62B-4A28-8CED-A196C37C7A0B}" name="Sedationist_x000a_(initials)" dataDxfId="43"/>
    <tableColumn id="2" xr3:uid="{2202AAC7-7021-48E5-B1DA-37DA5568331D}" name="Operator (initials)" dataDxfId="42"/>
    <tableColumn id="3" xr3:uid="{02D274AC-2C4C-48C5-9005-122A70A62398}" name="Sedation assistant_x000a_(initials)" dataDxfId="41"/>
    <tableColumn id="19" xr3:uid="{A6A558A1-F37F-4F18-85F2-6034CE64CCB1}" name="Supervisor/mentor_x000a_(initials)" dataDxfId="40"/>
    <tableColumn id="4" xr3:uid="{61D3C9CB-F972-4473-8E69-BD7221535193}" name="Indication for inhalation sedation " dataDxfId="39"/>
    <tableColumn id="5" xr3:uid="{177FD25E-A500-4798-B0B7-E99A5E913893}" name="Unique patient identifier" dataDxfId="38"/>
    <tableColumn id="6" xr3:uid="{50EAE1F1-8A27-4887-8169-5386147D4D8C}" name="Age (yrs)" dataDxfId="37"/>
    <tableColumn id="7" xr3:uid="{2E392241-D122-4AE1-A629-4BA8BFBE3471}" name="Sex" dataDxfId="36"/>
    <tableColumn id="8" xr3:uid="{A007FBC9-601B-4A39-9D90-DBD50ADE6434}" name="ASA" dataDxfId="35"/>
    <tableColumn id="9" xr3:uid="{699E875B-9C4B-457B-95CF-FE9BD8A11165}" name="% Nitrous oxide" dataDxfId="34"/>
    <tableColumn id="10" xr3:uid="{4DE60B97-7D0A-4EFD-9AF2-5CEBF4E00788}" name="Start time (HH:MM)" dataDxfId="33"/>
    <tableColumn id="11" xr3:uid="{B8F4FBAA-D3EF-4132-BA65-EC5FECA3EAA2}" name="End time (HH:MM)" dataDxfId="32"/>
    <tableColumn id="32" xr3:uid="{67312D25-28BD-4E2D-9C0E-68F189775CA7}" name="Total time (mins)" dataDxfId="31">
      <calculatedColumnFormula>(M2-L2)*1440</calculatedColumnFormula>
    </tableColumn>
    <tableColumn id="12" xr3:uid="{7A2FA66D-154F-4E8C-BA5B-F54D72998D55}" name="Total flow rate (litres/ min)" dataDxfId="30"/>
    <tableColumn id="29" xr3:uid="{180AF4CF-6EA9-452D-A8BF-1E70377CBFB6}" name="Nitrous oxide used (litres)" dataDxfId="29">
      <calculatedColumnFormula>K2*N2*O2</calculatedColumnFormula>
    </tableColumn>
    <tableColumn id="20" xr3:uid="{521FE81F-9784-4A9C-888E-09340618C6D6}" name="Fasting" dataDxfId="28"/>
    <tableColumn id="13" xr3:uid="{1C82EBA4-7135-47DE-B8DD-551D762356D1}" name="Dental treatment" dataDxfId="27"/>
    <tableColumn id="14" xr3:uid="{E681E222-9CB1-4152-9527-EBC81393ECA9}" name="Sedation score" dataDxfId="26"/>
    <tableColumn id="15" xr3:uid="{F0C0D8D7-4C6E-45C6-A34C-514B1E9A2466}" name="Operating conditions" dataDxfId="25"/>
    <tableColumn id="16" xr3:uid="{A94D7487-D5CD-4F7B-8142-FD44B765A059}" name="Recovery" dataDxfId="24"/>
    <tableColumn id="22" xr3:uid="{AB798827-FB09-40A1-BE61-F38B240D1045}" name="Complications" dataDxfId="23"/>
    <tableColumn id="17" xr3:uid="{734E794B-12DE-40E6-9412-6CF60C2A80B4}" name="Comments" dataDxfId="22"/>
  </tableColumns>
  <tableStyleInfo showFirstColumn="0"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C9B612-E1D4-4F8B-A16E-4BCF088E6B2E}" name="Table1" displayName="Table1" ref="A1:U500" totalsRowShown="0" headerRowDxfId="21" dataDxfId="19" headerRowBorderDxfId="20">
  <autoFilter ref="A1:U500" xr:uid="{FFC9B612-E1D4-4F8B-A16E-4BCF088E6B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0503764-4477-4901-9132-91BC0377D302}" name="Date" dataDxfId="18"/>
    <tableColumn id="33" xr3:uid="{747C8F89-4D96-4750-8853-41C625CD9BF0}" name="Sedationist_x000a_(initials)" dataDxfId="17"/>
    <tableColumn id="2" xr3:uid="{F292E597-4197-4E54-8C37-0B53816FC566}" name="Operator (initials)" dataDxfId="16"/>
    <tableColumn id="3" xr3:uid="{FD1712DA-CAC3-44A2-B5FC-2C781163C8B9}" name="Sedation assistant_x000a_(initials)" dataDxfId="15"/>
    <tableColumn id="10" xr3:uid="{E1D5183E-69A5-4769-9AB6-E4ED7C1C55D6}" name="Supervisor/mentor_x000a_(initials)" dataDxfId="14"/>
    <tableColumn id="4" xr3:uid="{71E0D81C-C163-4D41-9EBE-3F7027F31607}" name="Indication for sedation" dataDxfId="13"/>
    <tableColumn id="5" xr3:uid="{EE1BD263-E038-4F2B-8189-A9A6C945F898}" name="Unique patient identifier" dataDxfId="12"/>
    <tableColumn id="6" xr3:uid="{2F2778E1-8230-4ECD-A2C1-0D82907307D5}" name="Age" dataDxfId="11"/>
    <tableColumn id="7" xr3:uid="{5F4DE070-8184-4E4E-AA1D-FC93B88E173B}" name="Sex" dataDxfId="10"/>
    <tableColumn id="8" xr3:uid="{70F99937-7679-4F62-874F-30A9E804F574}" name="ASA" dataDxfId="9"/>
    <tableColumn id="9" xr3:uid="{988BC28B-E6DA-4193-A6D2-4ED860F05F6C}" name="Sedation technique" dataDxfId="8"/>
    <tableColumn id="12" xr3:uid="{5F64C53E-9AD3-4E35-ADBC-709390ED7DF6}" name="Drug(s)" dataDxfId="7"/>
    <tableColumn id="13" xr3:uid="{579DB5CD-CA15-404E-A7E2-AC0A90B4C7EE}" name="Dose(s)" dataDxfId="6"/>
    <tableColumn id="11" xr3:uid="{6EE6D501-58AA-46CA-9C9F-19D2D1B4B648}" name="Fasting" dataDxfId="5"/>
    <tableColumn id="21" xr3:uid="{4E5806BE-5D4A-4049-B6A3-F1954C8AEB02}" name="Dental treatment"/>
    <tableColumn id="14" xr3:uid="{132A0EA7-2963-4D86-B858-62E0D80163CE}" name="Sedation score" dataDxfId="4"/>
    <tableColumn id="15" xr3:uid="{54A0D077-51CC-4248-A7A2-373C0121C5AD}" name="Operating conditions" dataDxfId="3"/>
    <tableColumn id="16" xr3:uid="{36B9212D-97DB-45C4-BFEA-B77DEAB49B84}" name="Recovery" dataDxfId="2"/>
    <tableColumn id="34" xr3:uid="{81C08F82-53B5-4382-8F15-4530157BDDEA}" name="Reversal"/>
    <tableColumn id="23" xr3:uid="{A26F7A5F-AF6A-40A7-ACCF-AC2A262AAD23}" name="Complications" dataDxfId="1"/>
    <tableColumn id="17" xr3:uid="{FE90068C-27D2-4A41-B83E-04C662D60D77}" name="Comments" dataDxfId="0"/>
  </tableColumns>
  <tableStyleInfo showFirstColumn="0" showLastColumn="1" showRowStripes="1" showColumnStripes="0"/>
</table>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7113E-BE9C-40B9-B731-82474785DBF9}">
  <dimension ref="B1:J31"/>
  <sheetViews>
    <sheetView tabSelected="1" workbookViewId="0">
      <selection sqref="A1:XFD1048576"/>
    </sheetView>
  </sheetViews>
  <sheetFormatPr defaultColWidth="8.7265625" defaultRowHeight="14.5" x14ac:dyDescent="0.35"/>
  <cols>
    <col min="1" max="1" width="8" style="27" customWidth="1"/>
    <col min="2" max="2" width="3.7265625" style="27" customWidth="1"/>
    <col min="3" max="3" width="20.7265625" style="27" customWidth="1"/>
    <col min="4" max="4" width="3.26953125" style="27" customWidth="1"/>
    <col min="5" max="5" width="5.7265625" style="27" customWidth="1"/>
    <col min="6" max="6" width="73.453125" style="27" customWidth="1"/>
    <col min="7" max="7" width="3.26953125" style="27" customWidth="1"/>
    <col min="8" max="8" width="5" style="27" customWidth="1"/>
    <col min="9" max="9" width="12" style="27" customWidth="1"/>
    <col min="10" max="10" width="57.26953125" style="27" customWidth="1"/>
    <col min="11" max="11" width="8.7265625" style="27" customWidth="1"/>
    <col min="12" max="16384" width="8.7265625" style="27"/>
  </cols>
  <sheetData>
    <row r="1" spans="2:10" ht="15" thickBot="1" x14ac:dyDescent="0.4"/>
    <row r="2" spans="2:10" ht="48.65" customHeight="1" thickBot="1" x14ac:dyDescent="0.4">
      <c r="B2" s="86" t="s">
        <v>78</v>
      </c>
      <c r="C2" s="87"/>
      <c r="D2" s="87"/>
      <c r="E2" s="87"/>
      <c r="F2" s="88"/>
      <c r="J2" s="28"/>
    </row>
    <row r="3" spans="2:10" ht="34" customHeight="1" x14ac:dyDescent="0.35">
      <c r="B3" s="89" t="s">
        <v>86</v>
      </c>
      <c r="C3" s="90"/>
      <c r="D3" s="90"/>
      <c r="E3" s="90"/>
      <c r="F3" s="91"/>
      <c r="J3"/>
    </row>
    <row r="4" spans="2:10" ht="51" customHeight="1" x14ac:dyDescent="0.35">
      <c r="B4" s="92"/>
      <c r="C4" s="93"/>
      <c r="D4" s="93"/>
      <c r="E4" s="93"/>
      <c r="F4" s="94"/>
      <c r="J4"/>
    </row>
    <row r="5" spans="2:10" ht="27" customHeight="1" x14ac:dyDescent="0.35">
      <c r="B5" s="92"/>
      <c r="C5" s="93"/>
      <c r="D5" s="93"/>
      <c r="E5" s="93"/>
      <c r="F5" s="94"/>
    </row>
    <row r="6" spans="2:10" ht="140" customHeight="1" thickBot="1" x14ac:dyDescent="0.4">
      <c r="B6" s="95"/>
      <c r="C6" s="96"/>
      <c r="D6" s="96"/>
      <c r="E6" s="96"/>
      <c r="F6" s="97"/>
    </row>
    <row r="8" spans="2:10" ht="16" customHeight="1" x14ac:dyDescent="0.35"/>
    <row r="9" spans="2:10" s="42" customFormat="1" ht="17.5" customHeight="1" x14ac:dyDescent="0.35">
      <c r="B9" s="78" t="s">
        <v>1</v>
      </c>
      <c r="C9" s="79"/>
      <c r="E9" s="82" t="s">
        <v>10</v>
      </c>
      <c r="F9" s="83"/>
      <c r="H9" s="46"/>
      <c r="I9" s="74" t="s">
        <v>21</v>
      </c>
      <c r="J9" s="75"/>
    </row>
    <row r="10" spans="2:10" s="42" customFormat="1" ht="17.5" customHeight="1" x14ac:dyDescent="0.35">
      <c r="B10" s="80" t="s">
        <v>3</v>
      </c>
      <c r="C10" s="81"/>
      <c r="E10" s="30" t="s">
        <v>11</v>
      </c>
      <c r="F10" s="31" t="s">
        <v>12</v>
      </c>
      <c r="H10" s="43"/>
      <c r="I10" s="44" t="s">
        <v>22</v>
      </c>
      <c r="J10" s="31" t="s">
        <v>23</v>
      </c>
    </row>
    <row r="11" spans="2:10" s="42" customFormat="1" ht="17.5" customHeight="1" x14ac:dyDescent="0.35">
      <c r="B11" s="80" t="s">
        <v>2</v>
      </c>
      <c r="C11" s="81"/>
      <c r="E11" s="30" t="s">
        <v>13</v>
      </c>
      <c r="F11" s="31" t="s">
        <v>14</v>
      </c>
      <c r="H11" s="43"/>
      <c r="I11" s="44" t="s">
        <v>24</v>
      </c>
      <c r="J11" s="31" t="s">
        <v>25</v>
      </c>
    </row>
    <row r="12" spans="2:10" s="42" customFormat="1" ht="17.5" customHeight="1" x14ac:dyDescent="0.35">
      <c r="B12" s="80" t="s">
        <v>4</v>
      </c>
      <c r="C12" s="81"/>
      <c r="E12" s="30" t="s">
        <v>15</v>
      </c>
      <c r="F12" s="31" t="s">
        <v>16</v>
      </c>
      <c r="H12" s="43"/>
      <c r="I12" s="44" t="s">
        <v>26</v>
      </c>
      <c r="J12" s="31" t="s">
        <v>27</v>
      </c>
    </row>
    <row r="13" spans="2:10" s="42" customFormat="1" ht="17.149999999999999" customHeight="1" x14ac:dyDescent="0.35">
      <c r="B13" s="80" t="s">
        <v>67</v>
      </c>
      <c r="C13" s="81"/>
      <c r="E13" s="30" t="s">
        <v>17</v>
      </c>
      <c r="F13" s="31" t="s">
        <v>18</v>
      </c>
      <c r="H13" s="43"/>
      <c r="I13" s="44" t="s">
        <v>28</v>
      </c>
      <c r="J13" s="31" t="s">
        <v>29</v>
      </c>
    </row>
    <row r="14" spans="2:10" s="42" customFormat="1" ht="17.5" customHeight="1" x14ac:dyDescent="0.35">
      <c r="E14" s="30" t="s">
        <v>19</v>
      </c>
      <c r="F14" s="31" t="s">
        <v>20</v>
      </c>
    </row>
    <row r="15" spans="2:10" ht="17.5" customHeight="1" x14ac:dyDescent="0.35">
      <c r="B15" s="76" t="s">
        <v>8</v>
      </c>
      <c r="C15" s="77"/>
    </row>
    <row r="16" spans="2:10" ht="17.5" customHeight="1" x14ac:dyDescent="0.35">
      <c r="B16" s="33" t="s">
        <v>52</v>
      </c>
      <c r="C16" s="29" t="s">
        <v>50</v>
      </c>
    </row>
    <row r="17" spans="2:10" s="42" customFormat="1" ht="17.5" customHeight="1" x14ac:dyDescent="0.35">
      <c r="B17" s="32" t="s">
        <v>53</v>
      </c>
      <c r="C17" s="47" t="s">
        <v>51</v>
      </c>
      <c r="E17" s="98" t="s">
        <v>30</v>
      </c>
      <c r="F17" s="83"/>
      <c r="I17" s="72" t="s">
        <v>36</v>
      </c>
      <c r="J17" s="73"/>
    </row>
    <row r="18" spans="2:10" s="42" customFormat="1" ht="17.5" customHeight="1" x14ac:dyDescent="0.35">
      <c r="E18" s="30">
        <v>1</v>
      </c>
      <c r="F18" s="31" t="s">
        <v>31</v>
      </c>
      <c r="I18" s="45" t="s">
        <v>37</v>
      </c>
      <c r="J18" s="31" t="s">
        <v>38</v>
      </c>
    </row>
    <row r="19" spans="2:10" s="42" customFormat="1" ht="17.5" customHeight="1" x14ac:dyDescent="0.35">
      <c r="B19" s="85" t="s">
        <v>54</v>
      </c>
      <c r="C19" s="85"/>
      <c r="E19" s="30">
        <v>2</v>
      </c>
      <c r="F19" s="31" t="s">
        <v>32</v>
      </c>
      <c r="I19" s="45" t="s">
        <v>39</v>
      </c>
      <c r="J19" s="31" t="s">
        <v>40</v>
      </c>
    </row>
    <row r="20" spans="2:10" s="42" customFormat="1" ht="17.5" customHeight="1" x14ac:dyDescent="0.35">
      <c r="B20" s="32" t="s">
        <v>17</v>
      </c>
      <c r="C20" s="47" t="s">
        <v>56</v>
      </c>
      <c r="E20" s="30">
        <v>3</v>
      </c>
      <c r="F20" s="31" t="s">
        <v>33</v>
      </c>
      <c r="I20" s="45" t="s">
        <v>41</v>
      </c>
      <c r="J20" s="31" t="s">
        <v>42</v>
      </c>
    </row>
    <row r="21" spans="2:10" s="42" customFormat="1" ht="17.5" customHeight="1" x14ac:dyDescent="0.35">
      <c r="B21" s="32" t="s">
        <v>58</v>
      </c>
      <c r="C21" s="47" t="s">
        <v>55</v>
      </c>
      <c r="E21" s="30">
        <v>4</v>
      </c>
      <c r="F21" s="31" t="s">
        <v>34</v>
      </c>
    </row>
    <row r="22" spans="2:10" s="42" customFormat="1" ht="17.5" customHeight="1" x14ac:dyDescent="0.35">
      <c r="B22" s="32" t="s">
        <v>59</v>
      </c>
      <c r="C22" s="47" t="s">
        <v>57</v>
      </c>
      <c r="E22" s="30">
        <v>5</v>
      </c>
      <c r="F22" s="31" t="s">
        <v>35</v>
      </c>
    </row>
    <row r="24" spans="2:10" s="42" customFormat="1" ht="17.5" customHeight="1" x14ac:dyDescent="0.35">
      <c r="B24" s="78" t="s">
        <v>69</v>
      </c>
      <c r="C24" s="79"/>
      <c r="E24" s="84" t="s">
        <v>70</v>
      </c>
      <c r="F24" s="84"/>
    </row>
    <row r="25" spans="2:10" s="42" customFormat="1" ht="17.5" customHeight="1" x14ac:dyDescent="0.35">
      <c r="B25" s="47" t="s">
        <v>72</v>
      </c>
      <c r="C25" s="47"/>
      <c r="E25" s="48" t="s">
        <v>81</v>
      </c>
      <c r="F25" s="49"/>
    </row>
    <row r="26" spans="2:10" s="42" customFormat="1" ht="17.5" customHeight="1" x14ac:dyDescent="0.35">
      <c r="B26" s="47" t="s">
        <v>73</v>
      </c>
      <c r="C26" s="47"/>
      <c r="E26" s="50" t="s">
        <v>83</v>
      </c>
      <c r="F26" s="51"/>
    </row>
    <row r="27" spans="2:10" s="42" customFormat="1" ht="17.5" customHeight="1" x14ac:dyDescent="0.35">
      <c r="B27" s="47" t="s">
        <v>71</v>
      </c>
      <c r="C27" s="47"/>
      <c r="E27" s="50" t="s">
        <v>74</v>
      </c>
      <c r="F27" s="51"/>
    </row>
    <row r="28" spans="2:10" s="42" customFormat="1" ht="17.5" customHeight="1" x14ac:dyDescent="0.35">
      <c r="B28" s="50" t="s">
        <v>77</v>
      </c>
      <c r="C28" s="51"/>
      <c r="E28" s="48" t="s">
        <v>75</v>
      </c>
      <c r="F28" s="49"/>
    </row>
    <row r="29" spans="2:10" s="42" customFormat="1" ht="17.5" customHeight="1" x14ac:dyDescent="0.35">
      <c r="E29" s="48" t="s">
        <v>82</v>
      </c>
      <c r="F29" s="49"/>
    </row>
    <row r="30" spans="2:10" s="42" customFormat="1" ht="17.5" customHeight="1" x14ac:dyDescent="0.35">
      <c r="E30" s="50" t="s">
        <v>76</v>
      </c>
      <c r="F30" s="51"/>
    </row>
    <row r="31" spans="2:10" s="42" customFormat="1" ht="17.5" customHeight="1" x14ac:dyDescent="0.35">
      <c r="E31" s="50" t="s">
        <v>77</v>
      </c>
      <c r="F31" s="51"/>
    </row>
  </sheetData>
  <sheetProtection algorithmName="SHA-512" hashValue="4IA5GQkqs/EAbvleOn27C4PUsf2LZYPDaq0tBYXi3hVuEMswi8qUpbNSNV0fc58fmm61h4UzySLflBu6DizihQ==" saltValue="APB6p+xf9tFPeOpySUEC3g==" spinCount="100000" sheet="1" objects="1" scenarios="1" selectLockedCells="1" selectUnlockedCells="1"/>
  <mergeCells count="15">
    <mergeCell ref="B24:C24"/>
    <mergeCell ref="E24:F24"/>
    <mergeCell ref="B19:C19"/>
    <mergeCell ref="B2:F2"/>
    <mergeCell ref="B3:F6"/>
    <mergeCell ref="E17:F17"/>
    <mergeCell ref="I17:J17"/>
    <mergeCell ref="I9:J9"/>
    <mergeCell ref="B15:C15"/>
    <mergeCell ref="B9:C9"/>
    <mergeCell ref="B10:C10"/>
    <mergeCell ref="B11:C11"/>
    <mergeCell ref="B12:C12"/>
    <mergeCell ref="B13:C13"/>
    <mergeCell ref="E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2C07C-E5E5-4D44-847C-98DFAB9007E2}">
  <dimension ref="A1:Z200"/>
  <sheetViews>
    <sheetView showZeros="0" zoomScaleNormal="100" workbookViewId="0">
      <pane ySplit="1" topLeftCell="A2" activePane="bottomLeft" state="frozen"/>
      <selection pane="bottomLeft" activeCell="P2" sqref="P2"/>
    </sheetView>
  </sheetViews>
  <sheetFormatPr defaultColWidth="8.7265625" defaultRowHeight="14.5" x14ac:dyDescent="0.35"/>
  <cols>
    <col min="1" max="1" width="12.1796875" style="61" customWidth="1"/>
    <col min="2" max="2" width="12.1796875" style="19" customWidth="1"/>
    <col min="3" max="3" width="9.81640625" style="19" customWidth="1"/>
    <col min="4" max="4" width="10.7265625" style="19" customWidth="1"/>
    <col min="5" max="5" width="12.1796875" style="19" customWidth="1"/>
    <col min="6" max="6" width="17" style="19" customWidth="1"/>
    <col min="7" max="7" width="16.7265625" style="20" customWidth="1"/>
    <col min="8" max="8" width="6.54296875" style="20" customWidth="1"/>
    <col min="9" max="9" width="5.453125" style="20" customWidth="1"/>
    <col min="10" max="10" width="5.54296875" style="21" customWidth="1"/>
    <col min="11" max="11" width="10.453125" style="22" customWidth="1"/>
    <col min="12" max="12" width="10.453125" style="23" customWidth="1"/>
    <col min="13" max="13" width="9.26953125" style="23" customWidth="1"/>
    <col min="14" max="14" width="8.7265625" style="56" customWidth="1"/>
    <col min="15" max="15" width="12.1796875" style="34" customWidth="1"/>
    <col min="16" max="16" width="12.1796875" style="57" customWidth="1"/>
    <col min="17" max="17" width="20.81640625" style="20" customWidth="1"/>
    <col min="18" max="18" width="15.453125" style="20" customWidth="1"/>
    <col min="19" max="19" width="10.1796875" style="20" customWidth="1"/>
    <col min="20" max="21" width="12.1796875" style="20" customWidth="1"/>
    <col min="22" max="22" width="32.453125" style="26" customWidth="1"/>
    <col min="23" max="23" width="22" style="24" customWidth="1"/>
    <col min="24" max="24" width="30.453125" style="20" customWidth="1"/>
    <col min="25" max="25" width="9.1796875" style="35" customWidth="1"/>
    <col min="26" max="32" width="12.1796875" style="20" customWidth="1"/>
    <col min="33" max="16384" width="8.7265625" style="20"/>
  </cols>
  <sheetData>
    <row r="1" spans="1:26" s="18" customFormat="1" ht="48" customHeight="1" x14ac:dyDescent="0.35">
      <c r="A1" s="60" t="s">
        <v>0</v>
      </c>
      <c r="B1" s="13" t="s">
        <v>61</v>
      </c>
      <c r="C1" s="13" t="s">
        <v>60</v>
      </c>
      <c r="D1" s="13" t="s">
        <v>62</v>
      </c>
      <c r="E1" s="13" t="s">
        <v>68</v>
      </c>
      <c r="F1" s="13" t="s">
        <v>79</v>
      </c>
      <c r="G1" s="14" t="s">
        <v>6</v>
      </c>
      <c r="H1" s="14" t="s">
        <v>87</v>
      </c>
      <c r="I1" s="14" t="s">
        <v>8</v>
      </c>
      <c r="J1" s="15" t="s">
        <v>9</v>
      </c>
      <c r="K1" s="16" t="s">
        <v>49</v>
      </c>
      <c r="L1" s="17" t="s">
        <v>84</v>
      </c>
      <c r="M1" s="17" t="s">
        <v>85</v>
      </c>
      <c r="N1" s="53" t="s">
        <v>47</v>
      </c>
      <c r="O1" s="52" t="s">
        <v>48</v>
      </c>
      <c r="P1" s="54" t="s">
        <v>46</v>
      </c>
      <c r="Q1" s="14" t="s">
        <v>69</v>
      </c>
      <c r="R1" s="14" t="s">
        <v>80</v>
      </c>
      <c r="S1" s="14" t="s">
        <v>43</v>
      </c>
      <c r="T1" s="14" t="s">
        <v>44</v>
      </c>
      <c r="U1" s="14" t="s">
        <v>36</v>
      </c>
      <c r="V1" s="14" t="s">
        <v>70</v>
      </c>
      <c r="W1" s="14" t="s">
        <v>45</v>
      </c>
      <c r="X1" s="38" t="s">
        <v>63</v>
      </c>
      <c r="Y1" s="55">
        <f>SUM(P2:P500)</f>
        <v>0</v>
      </c>
    </row>
    <row r="2" spans="1:26" s="64" customFormat="1" x14ac:dyDescent="0.35">
      <c r="A2" s="62"/>
      <c r="B2" s="63"/>
      <c r="C2" s="63"/>
      <c r="D2" s="63"/>
      <c r="E2" s="63"/>
      <c r="F2" s="63"/>
      <c r="J2" s="65"/>
      <c r="K2" s="66"/>
      <c r="L2" s="67"/>
      <c r="M2" s="67"/>
      <c r="N2" s="56">
        <f>(M2-L2)*1440</f>
        <v>0</v>
      </c>
      <c r="O2" s="68"/>
      <c r="P2" s="57">
        <f>K2*N2*O2</f>
        <v>0</v>
      </c>
      <c r="V2" s="69"/>
      <c r="W2" s="70"/>
      <c r="Y2" s="71"/>
    </row>
    <row r="3" spans="1:26" x14ac:dyDescent="0.35">
      <c r="N3" s="56">
        <f t="shared" ref="N3:N33" si="0">(M3-L3)*1440</f>
        <v>0</v>
      </c>
      <c r="P3" s="57">
        <f t="shared" ref="P3:P66" si="1">K3*N3*O3</f>
        <v>0</v>
      </c>
    </row>
    <row r="4" spans="1:26" x14ac:dyDescent="0.35">
      <c r="N4" s="56">
        <f t="shared" si="0"/>
        <v>0</v>
      </c>
      <c r="P4" s="57">
        <f t="shared" si="1"/>
        <v>0</v>
      </c>
      <c r="Y4" s="36"/>
    </row>
    <row r="5" spans="1:26" x14ac:dyDescent="0.35">
      <c r="N5" s="56">
        <f>(M5-L5)*1440</f>
        <v>0</v>
      </c>
      <c r="P5" s="57">
        <f t="shared" si="1"/>
        <v>0</v>
      </c>
      <c r="Y5" s="36"/>
    </row>
    <row r="6" spans="1:26" x14ac:dyDescent="0.35">
      <c r="N6" s="56">
        <f t="shared" si="0"/>
        <v>0</v>
      </c>
      <c r="P6" s="57">
        <f t="shared" si="1"/>
        <v>0</v>
      </c>
      <c r="Y6" s="36"/>
    </row>
    <row r="7" spans="1:26" x14ac:dyDescent="0.35">
      <c r="N7" s="56">
        <f t="shared" si="0"/>
        <v>0</v>
      </c>
      <c r="P7" s="57">
        <f t="shared" si="1"/>
        <v>0</v>
      </c>
      <c r="Y7" s="37"/>
      <c r="Z7" s="25"/>
    </row>
    <row r="8" spans="1:26" x14ac:dyDescent="0.35">
      <c r="N8" s="56">
        <f t="shared" si="0"/>
        <v>0</v>
      </c>
      <c r="P8" s="57">
        <f t="shared" si="1"/>
        <v>0</v>
      </c>
    </row>
    <row r="9" spans="1:26" x14ac:dyDescent="0.35">
      <c r="N9" s="56">
        <f t="shared" si="0"/>
        <v>0</v>
      </c>
      <c r="P9" s="57">
        <f t="shared" si="1"/>
        <v>0</v>
      </c>
    </row>
    <row r="10" spans="1:26" x14ac:dyDescent="0.35">
      <c r="N10" s="56">
        <f t="shared" si="0"/>
        <v>0</v>
      </c>
      <c r="P10" s="57">
        <f t="shared" si="1"/>
        <v>0</v>
      </c>
    </row>
    <row r="11" spans="1:26" x14ac:dyDescent="0.35">
      <c r="N11" s="56">
        <f t="shared" si="0"/>
        <v>0</v>
      </c>
      <c r="P11" s="57">
        <f t="shared" si="1"/>
        <v>0</v>
      </c>
    </row>
    <row r="12" spans="1:26" x14ac:dyDescent="0.35">
      <c r="N12" s="56">
        <f t="shared" si="0"/>
        <v>0</v>
      </c>
      <c r="P12" s="57">
        <f t="shared" si="1"/>
        <v>0</v>
      </c>
    </row>
    <row r="13" spans="1:26" x14ac:dyDescent="0.35">
      <c r="N13" s="56">
        <f t="shared" si="0"/>
        <v>0</v>
      </c>
      <c r="P13" s="57">
        <f t="shared" si="1"/>
        <v>0</v>
      </c>
    </row>
    <row r="14" spans="1:26" x14ac:dyDescent="0.35">
      <c r="N14" s="56">
        <f t="shared" si="0"/>
        <v>0</v>
      </c>
      <c r="P14" s="57">
        <f t="shared" si="1"/>
        <v>0</v>
      </c>
    </row>
    <row r="15" spans="1:26" x14ac:dyDescent="0.35">
      <c r="N15" s="56">
        <f t="shared" si="0"/>
        <v>0</v>
      </c>
      <c r="P15" s="57">
        <f t="shared" si="1"/>
        <v>0</v>
      </c>
    </row>
    <row r="16" spans="1:26" x14ac:dyDescent="0.35">
      <c r="N16" s="56">
        <f t="shared" si="0"/>
        <v>0</v>
      </c>
      <c r="P16" s="57">
        <f t="shared" si="1"/>
        <v>0</v>
      </c>
    </row>
    <row r="17" spans="7:16" x14ac:dyDescent="0.35">
      <c r="G17" s="26"/>
      <c r="N17" s="56">
        <f t="shared" si="0"/>
        <v>0</v>
      </c>
      <c r="P17" s="57">
        <f t="shared" si="1"/>
        <v>0</v>
      </c>
    </row>
    <row r="18" spans="7:16" x14ac:dyDescent="0.35">
      <c r="N18" s="56">
        <f t="shared" si="0"/>
        <v>0</v>
      </c>
      <c r="P18" s="57">
        <f t="shared" si="1"/>
        <v>0</v>
      </c>
    </row>
    <row r="19" spans="7:16" x14ac:dyDescent="0.35">
      <c r="N19" s="56">
        <f t="shared" si="0"/>
        <v>0</v>
      </c>
      <c r="P19" s="57">
        <f t="shared" si="1"/>
        <v>0</v>
      </c>
    </row>
    <row r="20" spans="7:16" x14ac:dyDescent="0.35">
      <c r="N20" s="56">
        <f t="shared" si="0"/>
        <v>0</v>
      </c>
      <c r="P20" s="57">
        <f t="shared" si="1"/>
        <v>0</v>
      </c>
    </row>
    <row r="21" spans="7:16" x14ac:dyDescent="0.35">
      <c r="N21" s="56">
        <f t="shared" si="0"/>
        <v>0</v>
      </c>
      <c r="P21" s="57">
        <f t="shared" si="1"/>
        <v>0</v>
      </c>
    </row>
    <row r="22" spans="7:16" x14ac:dyDescent="0.35">
      <c r="N22" s="56">
        <f t="shared" si="0"/>
        <v>0</v>
      </c>
      <c r="P22" s="57">
        <f t="shared" si="1"/>
        <v>0</v>
      </c>
    </row>
    <row r="23" spans="7:16" x14ac:dyDescent="0.35">
      <c r="N23" s="56">
        <f t="shared" si="0"/>
        <v>0</v>
      </c>
      <c r="P23" s="57">
        <f t="shared" si="1"/>
        <v>0</v>
      </c>
    </row>
    <row r="24" spans="7:16" x14ac:dyDescent="0.35">
      <c r="N24" s="56">
        <f t="shared" si="0"/>
        <v>0</v>
      </c>
      <c r="P24" s="57">
        <f t="shared" si="1"/>
        <v>0</v>
      </c>
    </row>
    <row r="25" spans="7:16" x14ac:dyDescent="0.35">
      <c r="N25" s="56">
        <f t="shared" si="0"/>
        <v>0</v>
      </c>
      <c r="P25" s="57">
        <f t="shared" si="1"/>
        <v>0</v>
      </c>
    </row>
    <row r="26" spans="7:16" x14ac:dyDescent="0.35">
      <c r="N26" s="56">
        <f t="shared" si="0"/>
        <v>0</v>
      </c>
      <c r="P26" s="57">
        <f t="shared" si="1"/>
        <v>0</v>
      </c>
    </row>
    <row r="27" spans="7:16" x14ac:dyDescent="0.35">
      <c r="N27" s="56">
        <f t="shared" si="0"/>
        <v>0</v>
      </c>
      <c r="P27" s="57">
        <f t="shared" si="1"/>
        <v>0</v>
      </c>
    </row>
    <row r="28" spans="7:16" x14ac:dyDescent="0.35">
      <c r="N28" s="56">
        <f t="shared" si="0"/>
        <v>0</v>
      </c>
      <c r="P28" s="57">
        <f t="shared" si="1"/>
        <v>0</v>
      </c>
    </row>
    <row r="29" spans="7:16" x14ac:dyDescent="0.35">
      <c r="N29" s="56">
        <f t="shared" si="0"/>
        <v>0</v>
      </c>
      <c r="P29" s="57">
        <f t="shared" si="1"/>
        <v>0</v>
      </c>
    </row>
    <row r="30" spans="7:16" x14ac:dyDescent="0.35">
      <c r="N30" s="56">
        <f t="shared" si="0"/>
        <v>0</v>
      </c>
      <c r="P30" s="57">
        <f t="shared" si="1"/>
        <v>0</v>
      </c>
    </row>
    <row r="31" spans="7:16" x14ac:dyDescent="0.35">
      <c r="N31" s="56">
        <f t="shared" si="0"/>
        <v>0</v>
      </c>
      <c r="P31" s="57">
        <f t="shared" si="1"/>
        <v>0</v>
      </c>
    </row>
    <row r="32" spans="7:16" x14ac:dyDescent="0.35">
      <c r="N32" s="56">
        <f t="shared" si="0"/>
        <v>0</v>
      </c>
      <c r="P32" s="57">
        <f t="shared" si="1"/>
        <v>0</v>
      </c>
    </row>
    <row r="33" spans="14:16" x14ac:dyDescent="0.35">
      <c r="N33" s="56">
        <f t="shared" si="0"/>
        <v>0</v>
      </c>
      <c r="P33" s="57">
        <f t="shared" si="1"/>
        <v>0</v>
      </c>
    </row>
    <row r="34" spans="14:16" x14ac:dyDescent="0.35">
      <c r="N34" s="56">
        <f t="shared" ref="N34:N65" si="2">(M34-L34)*1440</f>
        <v>0</v>
      </c>
      <c r="P34" s="57">
        <f t="shared" si="1"/>
        <v>0</v>
      </c>
    </row>
    <row r="35" spans="14:16" x14ac:dyDescent="0.35">
      <c r="N35" s="56">
        <f t="shared" si="2"/>
        <v>0</v>
      </c>
      <c r="P35" s="57">
        <f t="shared" si="1"/>
        <v>0</v>
      </c>
    </row>
    <row r="36" spans="14:16" x14ac:dyDescent="0.35">
      <c r="N36" s="56">
        <f t="shared" si="2"/>
        <v>0</v>
      </c>
      <c r="P36" s="57">
        <f t="shared" si="1"/>
        <v>0</v>
      </c>
    </row>
    <row r="37" spans="14:16" x14ac:dyDescent="0.35">
      <c r="N37" s="56">
        <f t="shared" si="2"/>
        <v>0</v>
      </c>
      <c r="P37" s="57">
        <f t="shared" si="1"/>
        <v>0</v>
      </c>
    </row>
    <row r="38" spans="14:16" x14ac:dyDescent="0.35">
      <c r="N38" s="56">
        <f t="shared" si="2"/>
        <v>0</v>
      </c>
      <c r="P38" s="57">
        <f t="shared" si="1"/>
        <v>0</v>
      </c>
    </row>
    <row r="39" spans="14:16" x14ac:dyDescent="0.35">
      <c r="N39" s="56">
        <f t="shared" si="2"/>
        <v>0</v>
      </c>
      <c r="P39" s="57">
        <f t="shared" si="1"/>
        <v>0</v>
      </c>
    </row>
    <row r="40" spans="14:16" x14ac:dyDescent="0.35">
      <c r="N40" s="56">
        <f t="shared" si="2"/>
        <v>0</v>
      </c>
      <c r="P40" s="57">
        <f t="shared" si="1"/>
        <v>0</v>
      </c>
    </row>
    <row r="41" spans="14:16" x14ac:dyDescent="0.35">
      <c r="N41" s="56">
        <f t="shared" si="2"/>
        <v>0</v>
      </c>
      <c r="P41" s="57">
        <f t="shared" si="1"/>
        <v>0</v>
      </c>
    </row>
    <row r="42" spans="14:16" x14ac:dyDescent="0.35">
      <c r="N42" s="56">
        <f t="shared" si="2"/>
        <v>0</v>
      </c>
      <c r="P42" s="57">
        <f t="shared" si="1"/>
        <v>0</v>
      </c>
    </row>
    <row r="43" spans="14:16" x14ac:dyDescent="0.35">
      <c r="N43" s="56">
        <f t="shared" si="2"/>
        <v>0</v>
      </c>
      <c r="P43" s="57">
        <f t="shared" si="1"/>
        <v>0</v>
      </c>
    </row>
    <row r="44" spans="14:16" x14ac:dyDescent="0.35">
      <c r="N44" s="56">
        <f t="shared" si="2"/>
        <v>0</v>
      </c>
      <c r="P44" s="57">
        <f t="shared" si="1"/>
        <v>0</v>
      </c>
    </row>
    <row r="45" spans="14:16" x14ac:dyDescent="0.35">
      <c r="N45" s="56">
        <f t="shared" si="2"/>
        <v>0</v>
      </c>
      <c r="P45" s="57">
        <f t="shared" si="1"/>
        <v>0</v>
      </c>
    </row>
    <row r="46" spans="14:16" x14ac:dyDescent="0.35">
      <c r="N46" s="56">
        <f t="shared" si="2"/>
        <v>0</v>
      </c>
      <c r="P46" s="57">
        <f t="shared" si="1"/>
        <v>0</v>
      </c>
    </row>
    <row r="47" spans="14:16" x14ac:dyDescent="0.35">
      <c r="N47" s="56">
        <f t="shared" si="2"/>
        <v>0</v>
      </c>
      <c r="P47" s="57">
        <f t="shared" si="1"/>
        <v>0</v>
      </c>
    </row>
    <row r="48" spans="14:16" x14ac:dyDescent="0.35">
      <c r="N48" s="56">
        <f t="shared" si="2"/>
        <v>0</v>
      </c>
      <c r="P48" s="57">
        <f t="shared" si="1"/>
        <v>0</v>
      </c>
    </row>
    <row r="49" spans="14:16" x14ac:dyDescent="0.35">
      <c r="N49" s="56">
        <f t="shared" si="2"/>
        <v>0</v>
      </c>
      <c r="P49" s="57">
        <f t="shared" si="1"/>
        <v>0</v>
      </c>
    </row>
    <row r="50" spans="14:16" x14ac:dyDescent="0.35">
      <c r="N50" s="56">
        <f t="shared" si="2"/>
        <v>0</v>
      </c>
      <c r="P50" s="57">
        <f t="shared" si="1"/>
        <v>0</v>
      </c>
    </row>
    <row r="51" spans="14:16" x14ac:dyDescent="0.35">
      <c r="N51" s="56">
        <f t="shared" si="2"/>
        <v>0</v>
      </c>
      <c r="P51" s="57">
        <f t="shared" si="1"/>
        <v>0</v>
      </c>
    </row>
    <row r="52" spans="14:16" x14ac:dyDescent="0.35">
      <c r="N52" s="56">
        <f t="shared" si="2"/>
        <v>0</v>
      </c>
      <c r="P52" s="57">
        <f t="shared" si="1"/>
        <v>0</v>
      </c>
    </row>
    <row r="53" spans="14:16" x14ac:dyDescent="0.35">
      <c r="N53" s="56">
        <f t="shared" si="2"/>
        <v>0</v>
      </c>
      <c r="P53" s="57">
        <f t="shared" si="1"/>
        <v>0</v>
      </c>
    </row>
    <row r="54" spans="14:16" x14ac:dyDescent="0.35">
      <c r="N54" s="56">
        <f t="shared" si="2"/>
        <v>0</v>
      </c>
      <c r="P54" s="57">
        <f t="shared" si="1"/>
        <v>0</v>
      </c>
    </row>
    <row r="55" spans="14:16" x14ac:dyDescent="0.35">
      <c r="N55" s="56">
        <f t="shared" si="2"/>
        <v>0</v>
      </c>
      <c r="P55" s="57">
        <f t="shared" si="1"/>
        <v>0</v>
      </c>
    </row>
    <row r="56" spans="14:16" x14ac:dyDescent="0.35">
      <c r="N56" s="56">
        <f t="shared" si="2"/>
        <v>0</v>
      </c>
      <c r="P56" s="57">
        <f t="shared" si="1"/>
        <v>0</v>
      </c>
    </row>
    <row r="57" spans="14:16" x14ac:dyDescent="0.35">
      <c r="N57" s="56">
        <f t="shared" si="2"/>
        <v>0</v>
      </c>
      <c r="P57" s="57">
        <f t="shared" si="1"/>
        <v>0</v>
      </c>
    </row>
    <row r="58" spans="14:16" x14ac:dyDescent="0.35">
      <c r="N58" s="56">
        <f t="shared" si="2"/>
        <v>0</v>
      </c>
      <c r="P58" s="57">
        <f t="shared" si="1"/>
        <v>0</v>
      </c>
    </row>
    <row r="59" spans="14:16" x14ac:dyDescent="0.35">
      <c r="N59" s="56">
        <f t="shared" si="2"/>
        <v>0</v>
      </c>
      <c r="P59" s="57">
        <f t="shared" si="1"/>
        <v>0</v>
      </c>
    </row>
    <row r="60" spans="14:16" x14ac:dyDescent="0.35">
      <c r="N60" s="56">
        <f t="shared" si="2"/>
        <v>0</v>
      </c>
      <c r="P60" s="57">
        <f t="shared" si="1"/>
        <v>0</v>
      </c>
    </row>
    <row r="61" spans="14:16" x14ac:dyDescent="0.35">
      <c r="N61" s="56">
        <f t="shared" si="2"/>
        <v>0</v>
      </c>
      <c r="P61" s="57">
        <f t="shared" si="1"/>
        <v>0</v>
      </c>
    </row>
    <row r="62" spans="14:16" x14ac:dyDescent="0.35">
      <c r="N62" s="56">
        <f t="shared" si="2"/>
        <v>0</v>
      </c>
      <c r="P62" s="57">
        <f t="shared" si="1"/>
        <v>0</v>
      </c>
    </row>
    <row r="63" spans="14:16" x14ac:dyDescent="0.35">
      <c r="N63" s="56">
        <f t="shared" si="2"/>
        <v>0</v>
      </c>
      <c r="P63" s="57">
        <f t="shared" si="1"/>
        <v>0</v>
      </c>
    </row>
    <row r="64" spans="14:16" x14ac:dyDescent="0.35">
      <c r="N64" s="56">
        <f t="shared" si="2"/>
        <v>0</v>
      </c>
      <c r="P64" s="57">
        <f t="shared" si="1"/>
        <v>0</v>
      </c>
    </row>
    <row r="65" spans="14:16" x14ac:dyDescent="0.35">
      <c r="N65" s="56">
        <f t="shared" si="2"/>
        <v>0</v>
      </c>
      <c r="P65" s="57">
        <f t="shared" si="1"/>
        <v>0</v>
      </c>
    </row>
    <row r="66" spans="14:16" x14ac:dyDescent="0.35">
      <c r="N66" s="56">
        <f t="shared" ref="N66:N97" si="3">(M66-L66)*1440</f>
        <v>0</v>
      </c>
      <c r="P66" s="57">
        <f t="shared" si="1"/>
        <v>0</v>
      </c>
    </row>
    <row r="67" spans="14:16" x14ac:dyDescent="0.35">
      <c r="N67" s="56">
        <f t="shared" si="3"/>
        <v>0</v>
      </c>
      <c r="P67" s="57">
        <f t="shared" ref="P67:P130" si="4">K67*N67*O67</f>
        <v>0</v>
      </c>
    </row>
    <row r="68" spans="14:16" x14ac:dyDescent="0.35">
      <c r="N68" s="56">
        <f t="shared" si="3"/>
        <v>0</v>
      </c>
      <c r="P68" s="57">
        <f t="shared" si="4"/>
        <v>0</v>
      </c>
    </row>
    <row r="69" spans="14:16" x14ac:dyDescent="0.35">
      <c r="N69" s="56">
        <f t="shared" si="3"/>
        <v>0</v>
      </c>
      <c r="P69" s="57">
        <f t="shared" si="4"/>
        <v>0</v>
      </c>
    </row>
    <row r="70" spans="14:16" x14ac:dyDescent="0.35">
      <c r="N70" s="56">
        <f t="shared" si="3"/>
        <v>0</v>
      </c>
      <c r="P70" s="57">
        <f t="shared" si="4"/>
        <v>0</v>
      </c>
    </row>
    <row r="71" spans="14:16" x14ac:dyDescent="0.35">
      <c r="N71" s="56">
        <f t="shared" si="3"/>
        <v>0</v>
      </c>
      <c r="P71" s="57">
        <f t="shared" si="4"/>
        <v>0</v>
      </c>
    </row>
    <row r="72" spans="14:16" x14ac:dyDescent="0.35">
      <c r="N72" s="56">
        <f t="shared" si="3"/>
        <v>0</v>
      </c>
      <c r="P72" s="57">
        <f t="shared" si="4"/>
        <v>0</v>
      </c>
    </row>
    <row r="73" spans="14:16" x14ac:dyDescent="0.35">
      <c r="N73" s="56">
        <f t="shared" si="3"/>
        <v>0</v>
      </c>
      <c r="P73" s="57">
        <f t="shared" si="4"/>
        <v>0</v>
      </c>
    </row>
    <row r="74" spans="14:16" x14ac:dyDescent="0.35">
      <c r="N74" s="56">
        <f t="shared" si="3"/>
        <v>0</v>
      </c>
      <c r="P74" s="57">
        <f t="shared" si="4"/>
        <v>0</v>
      </c>
    </row>
    <row r="75" spans="14:16" x14ac:dyDescent="0.35">
      <c r="N75" s="56">
        <f t="shared" si="3"/>
        <v>0</v>
      </c>
      <c r="P75" s="57">
        <f t="shared" si="4"/>
        <v>0</v>
      </c>
    </row>
    <row r="76" spans="14:16" x14ac:dyDescent="0.35">
      <c r="N76" s="56">
        <f t="shared" si="3"/>
        <v>0</v>
      </c>
      <c r="P76" s="57">
        <f t="shared" si="4"/>
        <v>0</v>
      </c>
    </row>
    <row r="77" spans="14:16" x14ac:dyDescent="0.35">
      <c r="N77" s="56">
        <f t="shared" si="3"/>
        <v>0</v>
      </c>
      <c r="P77" s="57">
        <f t="shared" si="4"/>
        <v>0</v>
      </c>
    </row>
    <row r="78" spans="14:16" x14ac:dyDescent="0.35">
      <c r="N78" s="56">
        <f t="shared" si="3"/>
        <v>0</v>
      </c>
      <c r="P78" s="57">
        <f t="shared" si="4"/>
        <v>0</v>
      </c>
    </row>
    <row r="79" spans="14:16" x14ac:dyDescent="0.35">
      <c r="N79" s="56">
        <f t="shared" si="3"/>
        <v>0</v>
      </c>
      <c r="P79" s="57">
        <f t="shared" si="4"/>
        <v>0</v>
      </c>
    </row>
    <row r="80" spans="14:16" x14ac:dyDescent="0.35">
      <c r="N80" s="56">
        <f t="shared" si="3"/>
        <v>0</v>
      </c>
      <c r="P80" s="57">
        <f t="shared" si="4"/>
        <v>0</v>
      </c>
    </row>
    <row r="81" spans="14:16" x14ac:dyDescent="0.35">
      <c r="N81" s="56">
        <f t="shared" si="3"/>
        <v>0</v>
      </c>
      <c r="P81" s="57">
        <f t="shared" si="4"/>
        <v>0</v>
      </c>
    </row>
    <row r="82" spans="14:16" x14ac:dyDescent="0.35">
      <c r="N82" s="56">
        <f t="shared" si="3"/>
        <v>0</v>
      </c>
      <c r="P82" s="57">
        <f t="shared" si="4"/>
        <v>0</v>
      </c>
    </row>
    <row r="83" spans="14:16" x14ac:dyDescent="0.35">
      <c r="N83" s="56">
        <f t="shared" si="3"/>
        <v>0</v>
      </c>
      <c r="P83" s="57">
        <f t="shared" si="4"/>
        <v>0</v>
      </c>
    </row>
    <row r="84" spans="14:16" x14ac:dyDescent="0.35">
      <c r="N84" s="56">
        <f t="shared" si="3"/>
        <v>0</v>
      </c>
      <c r="P84" s="57">
        <f t="shared" si="4"/>
        <v>0</v>
      </c>
    </row>
    <row r="85" spans="14:16" x14ac:dyDescent="0.35">
      <c r="N85" s="56">
        <f t="shared" si="3"/>
        <v>0</v>
      </c>
      <c r="P85" s="57">
        <f t="shared" si="4"/>
        <v>0</v>
      </c>
    </row>
    <row r="86" spans="14:16" x14ac:dyDescent="0.35">
      <c r="N86" s="56">
        <f t="shared" si="3"/>
        <v>0</v>
      </c>
      <c r="P86" s="57">
        <f t="shared" si="4"/>
        <v>0</v>
      </c>
    </row>
    <row r="87" spans="14:16" x14ac:dyDescent="0.35">
      <c r="N87" s="56">
        <f t="shared" si="3"/>
        <v>0</v>
      </c>
      <c r="P87" s="57">
        <f t="shared" si="4"/>
        <v>0</v>
      </c>
    </row>
    <row r="88" spans="14:16" x14ac:dyDescent="0.35">
      <c r="N88" s="56">
        <f t="shared" si="3"/>
        <v>0</v>
      </c>
      <c r="P88" s="57">
        <f t="shared" si="4"/>
        <v>0</v>
      </c>
    </row>
    <row r="89" spans="14:16" x14ac:dyDescent="0.35">
      <c r="N89" s="56">
        <f t="shared" si="3"/>
        <v>0</v>
      </c>
      <c r="P89" s="57">
        <f t="shared" si="4"/>
        <v>0</v>
      </c>
    </row>
    <row r="90" spans="14:16" x14ac:dyDescent="0.35">
      <c r="N90" s="56">
        <f t="shared" si="3"/>
        <v>0</v>
      </c>
      <c r="P90" s="57">
        <f t="shared" si="4"/>
        <v>0</v>
      </c>
    </row>
    <row r="91" spans="14:16" x14ac:dyDescent="0.35">
      <c r="N91" s="56">
        <f t="shared" si="3"/>
        <v>0</v>
      </c>
      <c r="P91" s="57">
        <f t="shared" si="4"/>
        <v>0</v>
      </c>
    </row>
    <row r="92" spans="14:16" x14ac:dyDescent="0.35">
      <c r="N92" s="56">
        <f t="shared" si="3"/>
        <v>0</v>
      </c>
      <c r="P92" s="57">
        <f t="shared" si="4"/>
        <v>0</v>
      </c>
    </row>
    <row r="93" spans="14:16" x14ac:dyDescent="0.35">
      <c r="N93" s="56">
        <f t="shared" si="3"/>
        <v>0</v>
      </c>
      <c r="P93" s="57">
        <f t="shared" si="4"/>
        <v>0</v>
      </c>
    </row>
    <row r="94" spans="14:16" x14ac:dyDescent="0.35">
      <c r="N94" s="56">
        <f t="shared" si="3"/>
        <v>0</v>
      </c>
      <c r="P94" s="57">
        <f t="shared" si="4"/>
        <v>0</v>
      </c>
    </row>
    <row r="95" spans="14:16" x14ac:dyDescent="0.35">
      <c r="N95" s="56">
        <f t="shared" si="3"/>
        <v>0</v>
      </c>
      <c r="P95" s="57">
        <f t="shared" si="4"/>
        <v>0</v>
      </c>
    </row>
    <row r="96" spans="14:16" x14ac:dyDescent="0.35">
      <c r="N96" s="56">
        <f t="shared" si="3"/>
        <v>0</v>
      </c>
      <c r="P96" s="57">
        <f t="shared" si="4"/>
        <v>0</v>
      </c>
    </row>
    <row r="97" spans="14:16" x14ac:dyDescent="0.35">
      <c r="N97" s="56">
        <f t="shared" si="3"/>
        <v>0</v>
      </c>
      <c r="P97" s="57">
        <f t="shared" si="4"/>
        <v>0</v>
      </c>
    </row>
    <row r="98" spans="14:16" x14ac:dyDescent="0.35">
      <c r="N98" s="56">
        <f t="shared" ref="N98:N129" si="5">(M98-L98)*1440</f>
        <v>0</v>
      </c>
      <c r="P98" s="57">
        <f t="shared" si="4"/>
        <v>0</v>
      </c>
    </row>
    <row r="99" spans="14:16" x14ac:dyDescent="0.35">
      <c r="N99" s="56">
        <f t="shared" si="5"/>
        <v>0</v>
      </c>
      <c r="P99" s="57">
        <f t="shared" si="4"/>
        <v>0</v>
      </c>
    </row>
    <row r="100" spans="14:16" x14ac:dyDescent="0.35">
      <c r="N100" s="56">
        <f t="shared" si="5"/>
        <v>0</v>
      </c>
      <c r="P100" s="57">
        <f t="shared" si="4"/>
        <v>0</v>
      </c>
    </row>
    <row r="101" spans="14:16" x14ac:dyDescent="0.35">
      <c r="N101" s="56">
        <f t="shared" si="5"/>
        <v>0</v>
      </c>
      <c r="P101" s="57">
        <f t="shared" si="4"/>
        <v>0</v>
      </c>
    </row>
    <row r="102" spans="14:16" x14ac:dyDescent="0.35">
      <c r="N102" s="56">
        <f t="shared" si="5"/>
        <v>0</v>
      </c>
      <c r="P102" s="57">
        <f t="shared" si="4"/>
        <v>0</v>
      </c>
    </row>
    <row r="103" spans="14:16" x14ac:dyDescent="0.35">
      <c r="N103" s="56">
        <f t="shared" si="5"/>
        <v>0</v>
      </c>
      <c r="P103" s="57">
        <f t="shared" si="4"/>
        <v>0</v>
      </c>
    </row>
    <row r="104" spans="14:16" x14ac:dyDescent="0.35">
      <c r="N104" s="56">
        <f t="shared" si="5"/>
        <v>0</v>
      </c>
      <c r="P104" s="57">
        <f t="shared" si="4"/>
        <v>0</v>
      </c>
    </row>
    <row r="105" spans="14:16" x14ac:dyDescent="0.35">
      <c r="N105" s="56">
        <f t="shared" si="5"/>
        <v>0</v>
      </c>
      <c r="P105" s="57">
        <f t="shared" si="4"/>
        <v>0</v>
      </c>
    </row>
    <row r="106" spans="14:16" x14ac:dyDescent="0.35">
      <c r="N106" s="56">
        <f t="shared" si="5"/>
        <v>0</v>
      </c>
      <c r="P106" s="57">
        <f t="shared" si="4"/>
        <v>0</v>
      </c>
    </row>
    <row r="107" spans="14:16" x14ac:dyDescent="0.35">
      <c r="N107" s="56">
        <f t="shared" si="5"/>
        <v>0</v>
      </c>
      <c r="P107" s="57">
        <f t="shared" si="4"/>
        <v>0</v>
      </c>
    </row>
    <row r="108" spans="14:16" x14ac:dyDescent="0.35">
      <c r="N108" s="56">
        <f t="shared" si="5"/>
        <v>0</v>
      </c>
      <c r="P108" s="57">
        <f t="shared" si="4"/>
        <v>0</v>
      </c>
    </row>
    <row r="109" spans="14:16" x14ac:dyDescent="0.35">
      <c r="N109" s="56">
        <f t="shared" si="5"/>
        <v>0</v>
      </c>
      <c r="P109" s="57">
        <f t="shared" si="4"/>
        <v>0</v>
      </c>
    </row>
    <row r="110" spans="14:16" x14ac:dyDescent="0.35">
      <c r="N110" s="56">
        <f t="shared" si="5"/>
        <v>0</v>
      </c>
      <c r="P110" s="57">
        <f t="shared" si="4"/>
        <v>0</v>
      </c>
    </row>
    <row r="111" spans="14:16" x14ac:dyDescent="0.35">
      <c r="N111" s="56">
        <f t="shared" si="5"/>
        <v>0</v>
      </c>
      <c r="P111" s="57">
        <f t="shared" si="4"/>
        <v>0</v>
      </c>
    </row>
    <row r="112" spans="14:16" x14ac:dyDescent="0.35">
      <c r="N112" s="56">
        <f t="shared" si="5"/>
        <v>0</v>
      </c>
      <c r="P112" s="57">
        <f t="shared" si="4"/>
        <v>0</v>
      </c>
    </row>
    <row r="113" spans="14:16" x14ac:dyDescent="0.35">
      <c r="N113" s="56">
        <f t="shared" si="5"/>
        <v>0</v>
      </c>
      <c r="P113" s="57">
        <f t="shared" si="4"/>
        <v>0</v>
      </c>
    </row>
    <row r="114" spans="14:16" x14ac:dyDescent="0.35">
      <c r="N114" s="56">
        <f t="shared" si="5"/>
        <v>0</v>
      </c>
      <c r="P114" s="57">
        <f t="shared" si="4"/>
        <v>0</v>
      </c>
    </row>
    <row r="115" spans="14:16" x14ac:dyDescent="0.35">
      <c r="N115" s="56">
        <f t="shared" si="5"/>
        <v>0</v>
      </c>
      <c r="P115" s="57">
        <f t="shared" si="4"/>
        <v>0</v>
      </c>
    </row>
    <row r="116" spans="14:16" x14ac:dyDescent="0.35">
      <c r="N116" s="56">
        <f t="shared" si="5"/>
        <v>0</v>
      </c>
      <c r="P116" s="57">
        <f t="shared" si="4"/>
        <v>0</v>
      </c>
    </row>
    <row r="117" spans="14:16" x14ac:dyDescent="0.35">
      <c r="N117" s="56">
        <f t="shared" si="5"/>
        <v>0</v>
      </c>
      <c r="P117" s="57">
        <f t="shared" si="4"/>
        <v>0</v>
      </c>
    </row>
    <row r="118" spans="14:16" x14ac:dyDescent="0.35">
      <c r="N118" s="56">
        <f t="shared" si="5"/>
        <v>0</v>
      </c>
      <c r="P118" s="57">
        <f t="shared" si="4"/>
        <v>0</v>
      </c>
    </row>
    <row r="119" spans="14:16" x14ac:dyDescent="0.35">
      <c r="N119" s="56">
        <f t="shared" si="5"/>
        <v>0</v>
      </c>
      <c r="P119" s="57">
        <f t="shared" si="4"/>
        <v>0</v>
      </c>
    </row>
    <row r="120" spans="14:16" x14ac:dyDescent="0.35">
      <c r="N120" s="56">
        <f t="shared" si="5"/>
        <v>0</v>
      </c>
      <c r="P120" s="57">
        <f t="shared" si="4"/>
        <v>0</v>
      </c>
    </row>
    <row r="121" spans="14:16" x14ac:dyDescent="0.35">
      <c r="N121" s="56">
        <f t="shared" si="5"/>
        <v>0</v>
      </c>
      <c r="P121" s="57">
        <f t="shared" si="4"/>
        <v>0</v>
      </c>
    </row>
    <row r="122" spans="14:16" x14ac:dyDescent="0.35">
      <c r="N122" s="56">
        <f t="shared" si="5"/>
        <v>0</v>
      </c>
      <c r="P122" s="57">
        <f t="shared" si="4"/>
        <v>0</v>
      </c>
    </row>
    <row r="123" spans="14:16" x14ac:dyDescent="0.35">
      <c r="N123" s="56">
        <f t="shared" si="5"/>
        <v>0</v>
      </c>
      <c r="P123" s="57">
        <f t="shared" si="4"/>
        <v>0</v>
      </c>
    </row>
    <row r="124" spans="14:16" x14ac:dyDescent="0.35">
      <c r="N124" s="56">
        <f t="shared" si="5"/>
        <v>0</v>
      </c>
      <c r="P124" s="57">
        <f t="shared" si="4"/>
        <v>0</v>
      </c>
    </row>
    <row r="125" spans="14:16" x14ac:dyDescent="0.35">
      <c r="N125" s="56">
        <f t="shared" si="5"/>
        <v>0</v>
      </c>
      <c r="P125" s="57">
        <f t="shared" si="4"/>
        <v>0</v>
      </c>
    </row>
    <row r="126" spans="14:16" x14ac:dyDescent="0.35">
      <c r="N126" s="56">
        <f t="shared" si="5"/>
        <v>0</v>
      </c>
      <c r="P126" s="57">
        <f t="shared" si="4"/>
        <v>0</v>
      </c>
    </row>
    <row r="127" spans="14:16" x14ac:dyDescent="0.35">
      <c r="N127" s="56">
        <f t="shared" si="5"/>
        <v>0</v>
      </c>
      <c r="P127" s="57">
        <f t="shared" si="4"/>
        <v>0</v>
      </c>
    </row>
    <row r="128" spans="14:16" x14ac:dyDescent="0.35">
      <c r="N128" s="56">
        <f t="shared" si="5"/>
        <v>0</v>
      </c>
      <c r="P128" s="57">
        <f t="shared" si="4"/>
        <v>0</v>
      </c>
    </row>
    <row r="129" spans="14:16" x14ac:dyDescent="0.35">
      <c r="N129" s="56">
        <f t="shared" si="5"/>
        <v>0</v>
      </c>
      <c r="P129" s="57">
        <f t="shared" si="4"/>
        <v>0</v>
      </c>
    </row>
    <row r="130" spans="14:16" x14ac:dyDescent="0.35">
      <c r="N130" s="56">
        <f t="shared" ref="N130:N161" si="6">(M130-L130)*1440</f>
        <v>0</v>
      </c>
      <c r="P130" s="57">
        <f t="shared" si="4"/>
        <v>0</v>
      </c>
    </row>
    <row r="131" spans="14:16" x14ac:dyDescent="0.35">
      <c r="N131" s="56">
        <f t="shared" si="6"/>
        <v>0</v>
      </c>
      <c r="P131" s="57">
        <f t="shared" ref="P131:P194" si="7">K131*N131*O131</f>
        <v>0</v>
      </c>
    </row>
    <row r="132" spans="14:16" x14ac:dyDescent="0.35">
      <c r="N132" s="56">
        <f t="shared" si="6"/>
        <v>0</v>
      </c>
      <c r="P132" s="57">
        <f t="shared" si="7"/>
        <v>0</v>
      </c>
    </row>
    <row r="133" spans="14:16" x14ac:dyDescent="0.35">
      <c r="N133" s="56">
        <f t="shared" si="6"/>
        <v>0</v>
      </c>
      <c r="P133" s="57">
        <f t="shared" si="7"/>
        <v>0</v>
      </c>
    </row>
    <row r="134" spans="14:16" x14ac:dyDescent="0.35">
      <c r="N134" s="56">
        <f t="shared" si="6"/>
        <v>0</v>
      </c>
      <c r="P134" s="57">
        <f t="shared" si="7"/>
        <v>0</v>
      </c>
    </row>
    <row r="135" spans="14:16" x14ac:dyDescent="0.35">
      <c r="N135" s="56">
        <f t="shared" si="6"/>
        <v>0</v>
      </c>
      <c r="P135" s="57">
        <f t="shared" si="7"/>
        <v>0</v>
      </c>
    </row>
    <row r="136" spans="14:16" x14ac:dyDescent="0.35">
      <c r="N136" s="56">
        <f t="shared" si="6"/>
        <v>0</v>
      </c>
      <c r="P136" s="57">
        <f t="shared" si="7"/>
        <v>0</v>
      </c>
    </row>
    <row r="137" spans="14:16" x14ac:dyDescent="0.35">
      <c r="N137" s="56">
        <f t="shared" si="6"/>
        <v>0</v>
      </c>
      <c r="P137" s="57">
        <f t="shared" si="7"/>
        <v>0</v>
      </c>
    </row>
    <row r="138" spans="14:16" x14ac:dyDescent="0.35">
      <c r="N138" s="56">
        <f t="shared" si="6"/>
        <v>0</v>
      </c>
      <c r="P138" s="57">
        <f t="shared" si="7"/>
        <v>0</v>
      </c>
    </row>
    <row r="139" spans="14:16" x14ac:dyDescent="0.35">
      <c r="N139" s="56">
        <f t="shared" si="6"/>
        <v>0</v>
      </c>
      <c r="P139" s="57">
        <f t="shared" si="7"/>
        <v>0</v>
      </c>
    </row>
    <row r="140" spans="14:16" x14ac:dyDescent="0.35">
      <c r="N140" s="56">
        <f t="shared" si="6"/>
        <v>0</v>
      </c>
      <c r="P140" s="57">
        <f t="shared" si="7"/>
        <v>0</v>
      </c>
    </row>
    <row r="141" spans="14:16" x14ac:dyDescent="0.35">
      <c r="N141" s="56">
        <f t="shared" si="6"/>
        <v>0</v>
      </c>
      <c r="P141" s="57">
        <f t="shared" si="7"/>
        <v>0</v>
      </c>
    </row>
    <row r="142" spans="14:16" x14ac:dyDescent="0.35">
      <c r="N142" s="56">
        <f t="shared" si="6"/>
        <v>0</v>
      </c>
      <c r="P142" s="57">
        <f t="shared" si="7"/>
        <v>0</v>
      </c>
    </row>
    <row r="143" spans="14:16" x14ac:dyDescent="0.35">
      <c r="N143" s="56">
        <f t="shared" si="6"/>
        <v>0</v>
      </c>
      <c r="P143" s="57">
        <f t="shared" si="7"/>
        <v>0</v>
      </c>
    </row>
    <row r="144" spans="14:16" x14ac:dyDescent="0.35">
      <c r="N144" s="56">
        <f t="shared" si="6"/>
        <v>0</v>
      </c>
      <c r="P144" s="57">
        <f t="shared" si="7"/>
        <v>0</v>
      </c>
    </row>
    <row r="145" spans="14:16" x14ac:dyDescent="0.35">
      <c r="N145" s="56">
        <f t="shared" si="6"/>
        <v>0</v>
      </c>
      <c r="P145" s="57">
        <f t="shared" si="7"/>
        <v>0</v>
      </c>
    </row>
    <row r="146" spans="14:16" x14ac:dyDescent="0.35">
      <c r="N146" s="56">
        <f t="shared" si="6"/>
        <v>0</v>
      </c>
      <c r="P146" s="57">
        <f t="shared" si="7"/>
        <v>0</v>
      </c>
    </row>
    <row r="147" spans="14:16" x14ac:dyDescent="0.35">
      <c r="N147" s="56">
        <f t="shared" si="6"/>
        <v>0</v>
      </c>
      <c r="P147" s="57">
        <f t="shared" si="7"/>
        <v>0</v>
      </c>
    </row>
    <row r="148" spans="14:16" x14ac:dyDescent="0.35">
      <c r="N148" s="56">
        <f t="shared" si="6"/>
        <v>0</v>
      </c>
      <c r="P148" s="57">
        <f t="shared" si="7"/>
        <v>0</v>
      </c>
    </row>
    <row r="149" spans="14:16" x14ac:dyDescent="0.35">
      <c r="N149" s="56">
        <f t="shared" si="6"/>
        <v>0</v>
      </c>
      <c r="P149" s="57">
        <f t="shared" si="7"/>
        <v>0</v>
      </c>
    </row>
    <row r="150" spans="14:16" x14ac:dyDescent="0.35">
      <c r="N150" s="56">
        <f t="shared" si="6"/>
        <v>0</v>
      </c>
      <c r="P150" s="57">
        <f t="shared" si="7"/>
        <v>0</v>
      </c>
    </row>
    <row r="151" spans="14:16" x14ac:dyDescent="0.35">
      <c r="N151" s="56">
        <f t="shared" si="6"/>
        <v>0</v>
      </c>
      <c r="P151" s="57">
        <f t="shared" si="7"/>
        <v>0</v>
      </c>
    </row>
    <row r="152" spans="14:16" x14ac:dyDescent="0.35">
      <c r="N152" s="56">
        <f t="shared" si="6"/>
        <v>0</v>
      </c>
      <c r="P152" s="57">
        <f t="shared" si="7"/>
        <v>0</v>
      </c>
    </row>
    <row r="153" spans="14:16" x14ac:dyDescent="0.35">
      <c r="N153" s="56">
        <f t="shared" si="6"/>
        <v>0</v>
      </c>
      <c r="P153" s="57">
        <f t="shared" si="7"/>
        <v>0</v>
      </c>
    </row>
    <row r="154" spans="14:16" x14ac:dyDescent="0.35">
      <c r="N154" s="56">
        <f t="shared" si="6"/>
        <v>0</v>
      </c>
      <c r="P154" s="57">
        <f t="shared" si="7"/>
        <v>0</v>
      </c>
    </row>
    <row r="155" spans="14:16" x14ac:dyDescent="0.35">
      <c r="N155" s="56">
        <f t="shared" si="6"/>
        <v>0</v>
      </c>
      <c r="P155" s="57">
        <f t="shared" si="7"/>
        <v>0</v>
      </c>
    </row>
    <row r="156" spans="14:16" x14ac:dyDescent="0.35">
      <c r="N156" s="56">
        <f t="shared" si="6"/>
        <v>0</v>
      </c>
      <c r="P156" s="57">
        <f t="shared" si="7"/>
        <v>0</v>
      </c>
    </row>
    <row r="157" spans="14:16" x14ac:dyDescent="0.35">
      <c r="N157" s="56">
        <f t="shared" si="6"/>
        <v>0</v>
      </c>
      <c r="P157" s="57">
        <f t="shared" si="7"/>
        <v>0</v>
      </c>
    </row>
    <row r="158" spans="14:16" x14ac:dyDescent="0.35">
      <c r="N158" s="56">
        <f t="shared" si="6"/>
        <v>0</v>
      </c>
      <c r="P158" s="57">
        <f t="shared" si="7"/>
        <v>0</v>
      </c>
    </row>
    <row r="159" spans="14:16" x14ac:dyDescent="0.35">
      <c r="N159" s="56">
        <f t="shared" si="6"/>
        <v>0</v>
      </c>
      <c r="P159" s="57">
        <f t="shared" si="7"/>
        <v>0</v>
      </c>
    </row>
    <row r="160" spans="14:16" x14ac:dyDescent="0.35">
      <c r="N160" s="56">
        <f t="shared" si="6"/>
        <v>0</v>
      </c>
      <c r="P160" s="57">
        <f t="shared" si="7"/>
        <v>0</v>
      </c>
    </row>
    <row r="161" spans="14:16" x14ac:dyDescent="0.35">
      <c r="N161" s="56">
        <f t="shared" si="6"/>
        <v>0</v>
      </c>
      <c r="P161" s="57">
        <f t="shared" si="7"/>
        <v>0</v>
      </c>
    </row>
    <row r="162" spans="14:16" x14ac:dyDescent="0.35">
      <c r="N162" s="56">
        <f t="shared" ref="N162:N193" si="8">(M162-L162)*1440</f>
        <v>0</v>
      </c>
      <c r="P162" s="57">
        <f t="shared" si="7"/>
        <v>0</v>
      </c>
    </row>
    <row r="163" spans="14:16" x14ac:dyDescent="0.35">
      <c r="N163" s="56">
        <f t="shared" si="8"/>
        <v>0</v>
      </c>
      <c r="P163" s="57">
        <f t="shared" si="7"/>
        <v>0</v>
      </c>
    </row>
    <row r="164" spans="14:16" x14ac:dyDescent="0.35">
      <c r="N164" s="56">
        <f t="shared" si="8"/>
        <v>0</v>
      </c>
      <c r="P164" s="57">
        <f t="shared" si="7"/>
        <v>0</v>
      </c>
    </row>
    <row r="165" spans="14:16" x14ac:dyDescent="0.35">
      <c r="N165" s="56">
        <f t="shared" si="8"/>
        <v>0</v>
      </c>
      <c r="P165" s="57">
        <f t="shared" si="7"/>
        <v>0</v>
      </c>
    </row>
    <row r="166" spans="14:16" x14ac:dyDescent="0.35">
      <c r="N166" s="56">
        <f t="shared" si="8"/>
        <v>0</v>
      </c>
      <c r="P166" s="57">
        <f t="shared" si="7"/>
        <v>0</v>
      </c>
    </row>
    <row r="167" spans="14:16" x14ac:dyDescent="0.35">
      <c r="N167" s="56">
        <f t="shared" si="8"/>
        <v>0</v>
      </c>
      <c r="P167" s="57">
        <f t="shared" si="7"/>
        <v>0</v>
      </c>
    </row>
    <row r="168" spans="14:16" x14ac:dyDescent="0.35">
      <c r="N168" s="56">
        <f t="shared" si="8"/>
        <v>0</v>
      </c>
      <c r="P168" s="57">
        <f t="shared" si="7"/>
        <v>0</v>
      </c>
    </row>
    <row r="169" spans="14:16" x14ac:dyDescent="0.35">
      <c r="N169" s="56">
        <f t="shared" si="8"/>
        <v>0</v>
      </c>
      <c r="P169" s="57">
        <f t="shared" si="7"/>
        <v>0</v>
      </c>
    </row>
    <row r="170" spans="14:16" x14ac:dyDescent="0.35">
      <c r="N170" s="56">
        <f t="shared" si="8"/>
        <v>0</v>
      </c>
      <c r="P170" s="57">
        <f t="shared" si="7"/>
        <v>0</v>
      </c>
    </row>
    <row r="171" spans="14:16" x14ac:dyDescent="0.35">
      <c r="N171" s="56">
        <f t="shared" si="8"/>
        <v>0</v>
      </c>
      <c r="P171" s="57">
        <f t="shared" si="7"/>
        <v>0</v>
      </c>
    </row>
    <row r="172" spans="14:16" x14ac:dyDescent="0.35">
      <c r="N172" s="56">
        <f t="shared" si="8"/>
        <v>0</v>
      </c>
      <c r="P172" s="57">
        <f t="shared" si="7"/>
        <v>0</v>
      </c>
    </row>
    <row r="173" spans="14:16" x14ac:dyDescent="0.35">
      <c r="N173" s="56">
        <f t="shared" si="8"/>
        <v>0</v>
      </c>
      <c r="P173" s="57">
        <f t="shared" si="7"/>
        <v>0</v>
      </c>
    </row>
    <row r="174" spans="14:16" x14ac:dyDescent="0.35">
      <c r="N174" s="56">
        <f t="shared" si="8"/>
        <v>0</v>
      </c>
      <c r="P174" s="57">
        <f t="shared" si="7"/>
        <v>0</v>
      </c>
    </row>
    <row r="175" spans="14:16" x14ac:dyDescent="0.35">
      <c r="N175" s="56">
        <f t="shared" si="8"/>
        <v>0</v>
      </c>
      <c r="P175" s="57">
        <f t="shared" si="7"/>
        <v>0</v>
      </c>
    </row>
    <row r="176" spans="14:16" x14ac:dyDescent="0.35">
      <c r="N176" s="56">
        <f t="shared" si="8"/>
        <v>0</v>
      </c>
      <c r="P176" s="57">
        <f t="shared" si="7"/>
        <v>0</v>
      </c>
    </row>
    <row r="177" spans="14:16" x14ac:dyDescent="0.35">
      <c r="N177" s="56">
        <f t="shared" si="8"/>
        <v>0</v>
      </c>
      <c r="P177" s="57">
        <f t="shared" si="7"/>
        <v>0</v>
      </c>
    </row>
    <row r="178" spans="14:16" x14ac:dyDescent="0.35">
      <c r="N178" s="56">
        <f t="shared" si="8"/>
        <v>0</v>
      </c>
      <c r="P178" s="57">
        <f t="shared" si="7"/>
        <v>0</v>
      </c>
    </row>
    <row r="179" spans="14:16" x14ac:dyDescent="0.35">
      <c r="N179" s="56">
        <f t="shared" si="8"/>
        <v>0</v>
      </c>
      <c r="P179" s="57">
        <f t="shared" si="7"/>
        <v>0</v>
      </c>
    </row>
    <row r="180" spans="14:16" x14ac:dyDescent="0.35">
      <c r="N180" s="56">
        <f t="shared" si="8"/>
        <v>0</v>
      </c>
      <c r="P180" s="57">
        <f t="shared" si="7"/>
        <v>0</v>
      </c>
    </row>
    <row r="181" spans="14:16" x14ac:dyDescent="0.35">
      <c r="N181" s="56">
        <f t="shared" si="8"/>
        <v>0</v>
      </c>
      <c r="P181" s="57">
        <f t="shared" si="7"/>
        <v>0</v>
      </c>
    </row>
    <row r="182" spans="14:16" x14ac:dyDescent="0.35">
      <c r="N182" s="56">
        <f t="shared" si="8"/>
        <v>0</v>
      </c>
      <c r="P182" s="57">
        <f t="shared" si="7"/>
        <v>0</v>
      </c>
    </row>
    <row r="183" spans="14:16" x14ac:dyDescent="0.35">
      <c r="N183" s="56">
        <f t="shared" si="8"/>
        <v>0</v>
      </c>
      <c r="P183" s="57">
        <f t="shared" si="7"/>
        <v>0</v>
      </c>
    </row>
    <row r="184" spans="14:16" x14ac:dyDescent="0.35">
      <c r="N184" s="56">
        <f t="shared" si="8"/>
        <v>0</v>
      </c>
      <c r="P184" s="57">
        <f t="shared" si="7"/>
        <v>0</v>
      </c>
    </row>
    <row r="185" spans="14:16" x14ac:dyDescent="0.35">
      <c r="N185" s="56">
        <f t="shared" si="8"/>
        <v>0</v>
      </c>
      <c r="P185" s="57">
        <f t="shared" si="7"/>
        <v>0</v>
      </c>
    </row>
    <row r="186" spans="14:16" x14ac:dyDescent="0.35">
      <c r="N186" s="56">
        <f t="shared" si="8"/>
        <v>0</v>
      </c>
      <c r="P186" s="57">
        <f t="shared" si="7"/>
        <v>0</v>
      </c>
    </row>
    <row r="187" spans="14:16" x14ac:dyDescent="0.35">
      <c r="N187" s="56">
        <f t="shared" si="8"/>
        <v>0</v>
      </c>
      <c r="P187" s="57">
        <f t="shared" si="7"/>
        <v>0</v>
      </c>
    </row>
    <row r="188" spans="14:16" x14ac:dyDescent="0.35">
      <c r="N188" s="56">
        <f t="shared" si="8"/>
        <v>0</v>
      </c>
      <c r="P188" s="57">
        <f t="shared" si="7"/>
        <v>0</v>
      </c>
    </row>
    <row r="189" spans="14:16" x14ac:dyDescent="0.35">
      <c r="N189" s="56">
        <f t="shared" si="8"/>
        <v>0</v>
      </c>
      <c r="P189" s="57">
        <f t="shared" si="7"/>
        <v>0</v>
      </c>
    </row>
    <row r="190" spans="14:16" x14ac:dyDescent="0.35">
      <c r="N190" s="56">
        <f t="shared" si="8"/>
        <v>0</v>
      </c>
      <c r="P190" s="57">
        <f t="shared" si="7"/>
        <v>0</v>
      </c>
    </row>
    <row r="191" spans="14:16" x14ac:dyDescent="0.35">
      <c r="N191" s="56">
        <f t="shared" si="8"/>
        <v>0</v>
      </c>
      <c r="P191" s="57">
        <f t="shared" si="7"/>
        <v>0</v>
      </c>
    </row>
    <row r="192" spans="14:16" x14ac:dyDescent="0.35">
      <c r="N192" s="56">
        <f t="shared" si="8"/>
        <v>0</v>
      </c>
      <c r="P192" s="57">
        <f t="shared" si="7"/>
        <v>0</v>
      </c>
    </row>
    <row r="193" spans="14:16" x14ac:dyDescent="0.35">
      <c r="N193" s="56">
        <f t="shared" si="8"/>
        <v>0</v>
      </c>
      <c r="P193" s="57">
        <f t="shared" si="7"/>
        <v>0</v>
      </c>
    </row>
    <row r="194" spans="14:16" x14ac:dyDescent="0.35">
      <c r="N194" s="56">
        <f t="shared" ref="N194:N200" si="9">(M194-L194)*1440</f>
        <v>0</v>
      </c>
      <c r="P194" s="57">
        <f t="shared" si="7"/>
        <v>0</v>
      </c>
    </row>
    <row r="195" spans="14:16" x14ac:dyDescent="0.35">
      <c r="N195" s="56">
        <f t="shared" si="9"/>
        <v>0</v>
      </c>
      <c r="P195" s="57">
        <f t="shared" ref="P195:P200" si="10">K195*N195*O195</f>
        <v>0</v>
      </c>
    </row>
    <row r="196" spans="14:16" x14ac:dyDescent="0.35">
      <c r="N196" s="56">
        <f t="shared" si="9"/>
        <v>0</v>
      </c>
      <c r="P196" s="57">
        <f t="shared" si="10"/>
        <v>0</v>
      </c>
    </row>
    <row r="197" spans="14:16" x14ac:dyDescent="0.35">
      <c r="N197" s="56">
        <f t="shared" si="9"/>
        <v>0</v>
      </c>
      <c r="P197" s="57">
        <f t="shared" si="10"/>
        <v>0</v>
      </c>
    </row>
    <row r="198" spans="14:16" x14ac:dyDescent="0.35">
      <c r="N198" s="56">
        <f t="shared" si="9"/>
        <v>0</v>
      </c>
      <c r="P198" s="57">
        <f t="shared" si="10"/>
        <v>0</v>
      </c>
    </row>
    <row r="199" spans="14:16" x14ac:dyDescent="0.35">
      <c r="N199" s="56">
        <f t="shared" si="9"/>
        <v>0</v>
      </c>
      <c r="P199" s="57">
        <f t="shared" si="10"/>
        <v>0</v>
      </c>
    </row>
    <row r="200" spans="14:16" x14ac:dyDescent="0.35">
      <c r="N200" s="56">
        <f t="shared" si="9"/>
        <v>0</v>
      </c>
      <c r="P200" s="57">
        <f t="shared" si="10"/>
        <v>0</v>
      </c>
    </row>
  </sheetData>
  <sheetProtection algorithmName="SHA-512" hashValue="f5tfoZGD5/mHyIAeL3wdpRXFPk+YP+ICjvHs+mqh2JlOWkwVdZ7zWOz1Xg4mOocmTi7VP4nfPp2mE300UnLyUA==" saltValue="JQYidgkRkr5M95R3aBWUgw==" spinCount="100000" sheet="1" objects="1" scenarios="1" formatCells="0" formatColumns="0" formatRows="0" insertColumns="0" insertRows="0" insertHyperlinks="0" deleteColumns="0" deleteRows="0" sort="0" autoFilter="0"/>
  <dataValidations count="1">
    <dataValidation type="decimal" showInputMessage="1" showErrorMessage="1" error="Please enter the total flow rate used" sqref="O2:O1048576" xr:uid="{607E02A1-E929-4DF6-B057-CE0E1B071933}">
      <formula1>0</formula1>
      <formula2>20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0B66754D-7D4E-4D7E-85DA-2F0E1525D3E6}">
          <x14:formula1>
            <xm:f>'Instructions for use'!$B$16:$B$17</xm:f>
          </x14:formula1>
          <xm:sqref>I2:I1048576</xm:sqref>
        </x14:dataValidation>
        <x14:dataValidation type="list" allowBlank="1" showInputMessage="1" showErrorMessage="1" prompt="Please select from list" xr:uid="{9E9FAA29-7C55-412E-826D-2723D8A8B02D}">
          <x14:formula1>
            <xm:f>'Instructions for use'!$I$18:$I$20</xm:f>
          </x14:formula1>
          <xm:sqref>U2:U1048576</xm:sqref>
        </x14:dataValidation>
        <x14:dataValidation type="list" allowBlank="1" showInputMessage="1" showErrorMessage="1" prompt="Please select from list" xr:uid="{1AAFDCF9-0A88-4047-A996-E62EFFE8F858}">
          <x14:formula1>
            <xm:f>'Instructions for use'!$I$10:$I$13</xm:f>
          </x14:formula1>
          <xm:sqref>T2:T1048576</xm:sqref>
        </x14:dataValidation>
        <x14:dataValidation type="list" allowBlank="1" showInputMessage="1" showErrorMessage="1" prompt="Please enter sedation score (1-5)" xr:uid="{FBBFD198-7603-4584-9E7D-580FAECABFB5}">
          <x14:formula1>
            <xm:f>'Instructions for use'!$E$18:$E$22</xm:f>
          </x14:formula1>
          <xm:sqref>S2:S1048576</xm:sqref>
        </x14:dataValidation>
        <x14:dataValidation type="list" allowBlank="1" showInputMessage="1" showErrorMessage="1" prompt="Please select an ASA level from the list" xr:uid="{587F6197-5FE6-41BC-9C74-46144C51F520}">
          <x14:formula1>
            <xm:f>'Instructions for use'!$E$10:$E$14</xm:f>
          </x14:formula1>
          <xm:sqref>J2:J1048576</xm:sqref>
        </x14:dataValidation>
        <x14:dataValidation type="list" allowBlank="1" showInputMessage="1" showErrorMessage="1" prompt="Please select from list. Further details can be provided in comments column." xr:uid="{E9A3264E-C728-492C-B74B-D83BD48D19E9}">
          <x14:formula1>
            <xm:f>'Instructions for use'!$B$25:$B$28</xm:f>
          </x14:formula1>
          <xm:sqref>Q2:Q1048576</xm:sqref>
        </x14:dataValidation>
        <x14:dataValidation type="list" allowBlank="1" showInputMessage="1" showErrorMessage="1" prompt="Please select from list. Further details can be provided in the comments column." xr:uid="{DD450550-FB82-48F5-A4F6-77196C58FFE9}">
          <x14:formula1>
            <xm:f>'Instructions for use'!$E$25:$E$31</xm:f>
          </x14:formula1>
          <xm:sqref>V2:V500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5FEEF-0780-4EE0-B051-D7904A332CD7}">
  <dimension ref="A1:X17"/>
  <sheetViews>
    <sheetView showZeros="0" workbookViewId="0">
      <selection activeCell="A2" sqref="A2"/>
    </sheetView>
  </sheetViews>
  <sheetFormatPr defaultColWidth="8.7265625" defaultRowHeight="14.5" x14ac:dyDescent="0.35"/>
  <cols>
    <col min="1" max="1" width="12" style="59" customWidth="1"/>
    <col min="2" max="2" width="12.7265625" style="3" customWidth="1"/>
    <col min="3" max="3" width="9.81640625" style="3" customWidth="1"/>
    <col min="4" max="4" width="11.54296875" style="3" customWidth="1"/>
    <col min="5" max="5" width="11.453125" style="3" customWidth="1"/>
    <col min="6" max="6" width="17.7265625" style="3" customWidth="1"/>
    <col min="7" max="7" width="15.453125" style="1" customWidth="1"/>
    <col min="8" max="8" width="6.54296875" style="1" customWidth="1"/>
    <col min="9" max="9" width="5.453125" style="1" customWidth="1"/>
    <col min="10" max="10" width="5.54296875" style="11" customWidth="1"/>
    <col min="11" max="11" width="12" style="40" customWidth="1"/>
    <col min="12" max="12" width="12.1796875" style="40" customWidth="1"/>
    <col min="13" max="13" width="10.81640625" style="1" customWidth="1"/>
    <col min="14" max="14" width="21.453125" style="20" customWidth="1"/>
    <col min="15" max="15" width="18.54296875" customWidth="1"/>
    <col min="16" max="16" width="10.1796875" style="1" customWidth="1"/>
    <col min="17" max="18" width="12.1796875" style="1" customWidth="1"/>
    <col min="19" max="19" width="12.1796875" customWidth="1"/>
    <col min="20" max="20" width="31.1796875" style="26" customWidth="1"/>
    <col min="21" max="21" width="22" style="9" customWidth="1"/>
    <col min="22" max="22" width="12.1796875" style="1" customWidth="1"/>
    <col min="23" max="23" width="35.453125" style="1" customWidth="1"/>
    <col min="24" max="30" width="12.1796875" style="1" customWidth="1"/>
    <col min="31" max="16384" width="8.7265625" style="1"/>
  </cols>
  <sheetData>
    <row r="1" spans="1:24" s="5" customFormat="1" ht="48" customHeight="1" x14ac:dyDescent="0.35">
      <c r="A1" s="58" t="s">
        <v>0</v>
      </c>
      <c r="B1" s="6" t="s">
        <v>61</v>
      </c>
      <c r="C1" s="6" t="s">
        <v>60</v>
      </c>
      <c r="D1" s="6" t="s">
        <v>62</v>
      </c>
      <c r="E1" s="6" t="s">
        <v>68</v>
      </c>
      <c r="F1" s="6" t="s">
        <v>5</v>
      </c>
      <c r="G1" s="7" t="s">
        <v>6</v>
      </c>
      <c r="H1" s="7" t="s">
        <v>7</v>
      </c>
      <c r="I1" s="7" t="s">
        <v>8</v>
      </c>
      <c r="J1" s="10" t="s">
        <v>9</v>
      </c>
      <c r="K1" s="39" t="s">
        <v>54</v>
      </c>
      <c r="L1" s="39" t="s">
        <v>64</v>
      </c>
      <c r="M1" s="7" t="s">
        <v>65</v>
      </c>
      <c r="N1" s="14" t="s">
        <v>69</v>
      </c>
      <c r="O1" s="41" t="s">
        <v>80</v>
      </c>
      <c r="P1" s="7" t="s">
        <v>43</v>
      </c>
      <c r="Q1" s="7" t="s">
        <v>44</v>
      </c>
      <c r="R1" s="7" t="s">
        <v>36</v>
      </c>
      <c r="S1" s="12" t="s">
        <v>66</v>
      </c>
      <c r="T1" s="14" t="s">
        <v>70</v>
      </c>
      <c r="U1" s="7" t="s">
        <v>45</v>
      </c>
      <c r="V1" s="8"/>
    </row>
    <row r="2" spans="1:24" ht="14.15" customHeight="1" x14ac:dyDescent="0.35"/>
    <row r="3" spans="1:24" ht="14.15" customHeight="1" x14ac:dyDescent="0.35"/>
    <row r="4" spans="1:24" x14ac:dyDescent="0.35">
      <c r="W4"/>
    </row>
    <row r="5" spans="1:24" x14ac:dyDescent="0.35">
      <c r="W5"/>
    </row>
    <row r="6" spans="1:24" x14ac:dyDescent="0.35">
      <c r="W6"/>
    </row>
    <row r="7" spans="1:24" x14ac:dyDescent="0.35">
      <c r="W7" s="2"/>
      <c r="X7" s="2"/>
    </row>
    <row r="17" spans="7:7" x14ac:dyDescent="0.35">
      <c r="G17" s="4"/>
    </row>
  </sheetData>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9">
        <x14:dataValidation type="list" allowBlank="1" showInputMessage="1" showErrorMessage="1" prompt="Please select an ASA level from the list" xr:uid="{FD4C03BF-E79F-43CC-9937-07935B260A57}">
          <x14:formula1>
            <xm:f>'Instructions for use'!$E$10:$E$14</xm:f>
          </x14:formula1>
          <xm:sqref>J2:J500</xm:sqref>
        </x14:dataValidation>
        <x14:dataValidation type="list" allowBlank="1" showInputMessage="1" showErrorMessage="1" prompt="Please select sedation score (1-5)" xr:uid="{47D65DFF-4648-4567-94F5-F5C593CC0EAC}">
          <x14:formula1>
            <xm:f>'Instructions for use'!$E$18:$E$22</xm:f>
          </x14:formula1>
          <xm:sqref>P2:P500</xm:sqref>
        </x14:dataValidation>
        <x14:dataValidation type="list" allowBlank="1" showInputMessage="1" showErrorMessage="1" prompt="Please select from list" xr:uid="{805B1E81-8CFE-4262-AFEC-38808249D63B}">
          <x14:formula1>
            <xm:f>'Instructions for use'!$I$10:$I$13</xm:f>
          </x14:formula1>
          <xm:sqref>Q2:Q500</xm:sqref>
        </x14:dataValidation>
        <x14:dataValidation type="list" allowBlank="1" showInputMessage="1" showErrorMessage="1" prompt="Please select from list" xr:uid="{3666FDC2-93C2-42C4-B780-50B79293FB54}">
          <x14:formula1>
            <xm:f>'Instructions for use'!$I$18:$I$20</xm:f>
          </x14:formula1>
          <xm:sqref>R2:R500</xm:sqref>
        </x14:dataValidation>
        <x14:dataValidation type="list" allowBlank="1" showInputMessage="1" showErrorMessage="1" prompt="Please select role in sedation episode" xr:uid="{7A9C1B28-ED72-4029-AB7E-7880D9E7CDC7}">
          <x14:formula1>
            <xm:f>'Instructions for use'!$C$10:$C$13</xm:f>
          </x14:formula1>
          <xm:sqref>D501:E1048576</xm:sqref>
        </x14:dataValidation>
        <x14:dataValidation type="list" allowBlank="1" showInputMessage="1" showErrorMessage="1" xr:uid="{1FAB8516-2361-4442-8CF6-CA048E6D6C74}">
          <x14:formula1>
            <xm:f>'Instructions for use'!$B$16:$B$17</xm:f>
          </x14:formula1>
          <xm:sqref>I2:I500</xm:sqref>
        </x14:dataValidation>
        <x14:dataValidation type="list" allowBlank="1" showInputMessage="1" showErrorMessage="1" prompt="Please select technique from list" xr:uid="{67B69FA1-E4E1-42EA-9D4A-D77C85192B69}">
          <x14:formula1>
            <xm:f>'Instructions for use'!$B$20:$B$22</xm:f>
          </x14:formula1>
          <xm:sqref>K2</xm:sqref>
        </x14:dataValidation>
        <x14:dataValidation type="list" allowBlank="1" showInputMessage="1" showErrorMessage="1" prompt="Please select from list. Further details can be provided in comments column." xr:uid="{957252DC-9D74-43E2-8207-44850388B9E6}">
          <x14:formula1>
            <xm:f>'Instructions for use'!$B$25:$B$28</xm:f>
          </x14:formula1>
          <xm:sqref>N2:N500</xm:sqref>
        </x14:dataValidation>
        <x14:dataValidation type="list" allowBlank="1" showInputMessage="1" showErrorMessage="1" prompt="Please select from list. Further details can be provided in the comments column." xr:uid="{A6813F9B-6B0B-47AD-9C5B-9B5FA56F400B}">
          <x14:formula1>
            <xm:f>'Instructions for use'!$E$25:$E$31</xm:f>
          </x14:formula1>
          <xm:sqref>T2:T500</xm:sqref>
        </x14:dataValidation>
      </x14:dataValidations>
    </ext>
  </extLst>
</worksheet>
</file>

<file path=docMetadata/LabelInfo.xml><?xml version="1.0" encoding="utf-8"?>
<clbl:labelList xmlns:clbl="http://schemas.microsoft.com/office/2020/mipLabelMetadata">
  <clbl:label id="{10efe0bd-a030-4bca-809c-b5e6745e499a}" enabled="0" method="" siteId="{10efe0bd-a030-4bca-809c-b5e6745e49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Inhalation Sedation Log</vt:lpstr>
      <vt:lpstr>Sedation Log</vt:lpstr>
    </vt:vector>
  </TitlesOfParts>
  <Company>NHS Education For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psm@nes.scot.nhs.uk</dc:creator>
  <cp:lastModifiedBy>Michele West</cp:lastModifiedBy>
  <dcterms:created xsi:type="dcterms:W3CDTF">2024-01-22T15:15:44Z</dcterms:created>
  <dcterms:modified xsi:type="dcterms:W3CDTF">2024-06-11T13:33:43Z</dcterms:modified>
</cp:coreProperties>
</file>